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120" windowWidth="19020" windowHeight="11640" tabRatio="930" firstSheet="40" activeTab="4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086" s="1"/>
  <c r="E9086" s="1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J15" s="1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E15"/>
  <c r="H15037" l="1"/>
  <c r="E15037" s="1"/>
  <c r="H14781"/>
  <c r="E14781" s="1"/>
  <c r="H14770"/>
  <c r="E14770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88"/>
  <c r="E9388" s="1"/>
  <c r="H9316"/>
  <c r="E9316" s="1"/>
  <c r="H9244"/>
  <c r="E9244" s="1"/>
  <c r="H9172"/>
  <c r="E9172" s="1"/>
  <c r="H9129"/>
  <c r="E9129" s="1"/>
  <c r="H9043"/>
  <c r="E9043" s="1"/>
  <c r="H8272"/>
  <c r="E8272" s="1"/>
  <c r="H7501"/>
  <c r="E7501" s="1"/>
  <c r="H6730"/>
  <c r="E6730" s="1"/>
  <c r="H5959"/>
  <c r="E5959" s="1"/>
  <c r="H5901"/>
  <c r="E5901" s="1"/>
  <c r="H5843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66"/>
  <c r="E5466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31"/>
  <c r="E231" s="1"/>
  <c r="H25"/>
  <c r="E25" s="1"/>
  <c r="H17"/>
  <c r="E17" s="1"/>
  <c r="H15797"/>
  <c r="E15797" s="1"/>
  <c r="J17" l="1"/>
  <c r="E5843"/>
  <c r="J18"/>
  <c r="J16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<sst xmlns="http://schemas.openxmlformats.org/spreadsheetml/2006/main" count="28492" uniqueCount="21780">
  <si>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</si>
  <si>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</si>
  <si>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</si>
  <si>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</si>
  <si>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</si>
  <si>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</si>
  <si>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</si>
  <si>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</si>
  <si>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</si>
  <si>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</si>
  <si>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</si>
  <si>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</si>
  <si>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</si>
  <si>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</si>
  <si>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</si>
  <si>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</si>
  <si>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</si>
  <si>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</si>
  <si>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</si>
  <si>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</si>
  <si>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</si>
  <si>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</si>
  <si>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</si>
  <si>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</si>
  <si>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</si>
  <si>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</si>
  <si>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</si>
  <si>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</si>
  <si>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</si>
  <si>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</si>
  <si>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</si>
  <si>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</si>
  <si>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</si>
  <si>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</si>
  <si>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</si>
  <si>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</si>
  <si>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</si>
  <si>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</si>
  <si>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</si>
  <si>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</si>
  <si>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</si>
  <si>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</si>
  <si>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</si>
  <si>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</si>
  <si>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</si>
  <si>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</si>
  <si>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</si>
  <si>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</si>
  <si>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</si>
  <si>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</si>
  <si>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</si>
  <si>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</si>
  <si>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</si>
  <si>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</si>
  <si>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</si>
  <si>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</si>
  <si>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</si>
  <si>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</si>
  <si>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</si>
  <si>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</si>
  <si>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</si>
  <si>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</si>
  <si>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</si>
  <si>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</si>
  <si>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</si>
  <si>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</si>
  <si>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</si>
  <si>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</si>
  <si>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</si>
  <si>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</si>
  <si>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</si>
  <si>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</si>
  <si>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</si>
  <si>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</si>
  <si>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</si>
  <si>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</si>
  <si>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</si>
  <si>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</si>
  <si>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</si>
  <si>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</si>
  <si>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</si>
  <si>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</si>
  <si>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</si>
  <si>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</si>
  <si>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</si>
  <si>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</si>
  <si>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</si>
  <si>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</si>
  <si>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</si>
  <si>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</si>
  <si>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</si>
  <si>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</si>
  <si>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</si>
  <si>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</si>
  <si>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</si>
  <si>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</si>
  <si>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</si>
  <si>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</si>
  <si>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</si>
  <si>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</si>
  <si>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</si>
  <si>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</si>
  <si>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</si>
  <si>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</si>
  <si>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</si>
  <si>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</si>
  <si>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</si>
  <si>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</si>
  <si>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</si>
  <si>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</si>
  <si>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</si>
  <si>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</si>
  <si>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</si>
  <si>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</si>
  <si>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</si>
  <si>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</si>
  <si>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</si>
  <si>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</si>
  <si>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</si>
  <si>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</si>
  <si>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</si>
  <si>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</si>
  <si>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</si>
  <si>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</si>
  <si>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</si>
  <si>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</si>
  <si>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</si>
  <si>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</si>
  <si>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</si>
  <si>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</si>
  <si>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</si>
  <si>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</si>
  <si>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</si>
  <si>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</si>
  <si>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</si>
  <si>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</si>
  <si>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</si>
  <si>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</si>
  <si>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</si>
  <si>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</si>
  <si>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</si>
  <si>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</si>
  <si>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</si>
  <si>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</si>
  <si>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</si>
  <si>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</si>
  <si>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</si>
  <si>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</si>
  <si>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</si>
  <si>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</si>
  <si>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</si>
  <si>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</si>
  <si>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</si>
  <si>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</si>
  <si>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</si>
  <si>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</si>
  <si>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</si>
  <si>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</si>
  <si>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</si>
  <si>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</si>
  <si>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</si>
  <si>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</si>
  <si>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</si>
  <si>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</si>
  <si>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</si>
  <si>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</si>
  <si>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</si>
  <si>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</si>
  <si>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</si>
  <si>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</si>
  <si>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</si>
  <si>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</si>
  <si>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</si>
  <si>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</si>
  <si>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</si>
  <si>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</si>
  <si>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</si>
  <si>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</si>
  <si>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</si>
  <si>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</si>
  <si>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</si>
  <si>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</si>
  <si>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</si>
  <si>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</si>
  <si>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</si>
  <si>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</si>
  <si>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</si>
  <si>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</si>
  <si>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</si>
  <si>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</si>
  <si>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</si>
  <si>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</si>
  <si>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</si>
  <si>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</si>
  <si>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</si>
  <si>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</si>
  <si>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</si>
  <si>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</si>
  <si>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</si>
  <si>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</si>
  <si>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</si>
  <si>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</si>
  <si>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</si>
  <si>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</si>
  <si>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</si>
  <si>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</si>
  <si>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</si>
  <si>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</si>
  <si>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</si>
  <si>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</si>
  <si>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</si>
  <si>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</si>
  <si>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</si>
  <si>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</si>
  <si>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</si>
  <si>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</si>
  <si>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</si>
  <si>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</si>
  <si>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</si>
  <si>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</si>
  <si>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</si>
  <si>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</si>
  <si>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</si>
  <si>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</si>
  <si>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</si>
  <si>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</si>
  <si>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</si>
  <si>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</si>
  <si>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</si>
  <si>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</si>
  <si>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</si>
  <si>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</si>
  <si>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</si>
  <si>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</si>
  <si>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</si>
  <si>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</si>
  <si>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</si>
  <si>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</si>
  <si>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</si>
  <si>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</si>
  <si>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</si>
  <si>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</si>
  <si>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</si>
  <si>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</si>
  <si>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</si>
  <si>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</si>
  <si>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</si>
  <si>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</si>
  <si>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</si>
  <si>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</si>
  <si>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</si>
  <si>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</si>
  <si>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</si>
  <si>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</si>
  <si>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</si>
  <si>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</si>
  <si>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</si>
  <si>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</si>
  <si>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</si>
  <si>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</si>
  <si>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</si>
  <si>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</si>
  <si>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</si>
  <si>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</si>
  <si>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</si>
  <si>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</si>
  <si>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</si>
  <si>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</si>
  <si>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</si>
  <si>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</si>
  <si>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</si>
  <si>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</si>
  <si>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</si>
  <si>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</si>
  <si>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</si>
  <si>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</si>
  <si>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</si>
  <si>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</si>
  <si>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</si>
  <si>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</si>
  <si>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</si>
  <si>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</si>
  <si>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</si>
  <si>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</si>
  <si>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</si>
  <si>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</si>
  <si>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</si>
  <si>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</si>
  <si>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</si>
  <si>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</si>
  <si>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</si>
  <si>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</si>
  <si>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</si>
  <si>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</si>
  <si>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</si>
  <si>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</si>
  <si>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</si>
  <si>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</si>
  <si>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</si>
  <si>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</si>
  <si>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</si>
  <si>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</si>
  <si>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</si>
  <si>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</si>
  <si>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</si>
  <si>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</si>
  <si>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</si>
  <si>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</si>
  <si>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</si>
  <si>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</si>
  <si>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</si>
  <si>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</si>
  <si>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</si>
  <si>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</si>
  <si>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</si>
  <si>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</si>
  <si>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</si>
  <si>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</si>
  <si>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</si>
  <si>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</si>
  <si>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</si>
  <si>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</si>
  <si>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</si>
  <si>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</si>
  <si>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</si>
  <si>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</si>
  <si>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</si>
  <si>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</si>
  <si>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</si>
  <si>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</si>
  <si>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</si>
  <si>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</si>
  <si>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</si>
  <si>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</si>
  <si>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</si>
  <si>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</si>
  <si>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</si>
  <si>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</si>
  <si>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</si>
  <si>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</si>
  <si>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</si>
  <si>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</si>
  <si>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</si>
  <si>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</si>
  <si>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</si>
  <si>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</si>
  <si>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</si>
  <si>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</si>
  <si>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</si>
  <si>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</si>
  <si>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</si>
  <si>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</si>
  <si>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</si>
  <si>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</si>
  <si>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</si>
  <si>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</si>
  <si>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</si>
  <si>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</si>
  <si>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</si>
  <si>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</si>
  <si>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</si>
  <si>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</si>
  <si>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</si>
  <si>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</si>
  <si>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</si>
  <si>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</si>
  <si>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</si>
  <si>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</si>
  <si>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</si>
  <si>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</si>
  <si>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</si>
  <si>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</si>
  <si>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</si>
  <si>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</si>
  <si>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</si>
  <si>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</si>
  <si>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</si>
  <si>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</si>
  <si>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</si>
  <si>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</si>
  <si>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</si>
  <si>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</si>
  <si>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</si>
  <si>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</si>
  <si>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</si>
  <si>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</si>
  <si>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</si>
  <si>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</si>
  <si>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</si>
  <si>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</si>
  <si>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</si>
  <si>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</si>
  <si>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</si>
  <si>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</si>
  <si>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</si>
  <si>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</si>
  <si>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</si>
  <si>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</si>
  <si>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</si>
  <si>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</si>
  <si>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</si>
  <si>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</si>
  <si>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</si>
  <si>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</si>
  <si>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</si>
  <si>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</si>
  <si>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</si>
  <si>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</si>
  <si>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</si>
  <si>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</si>
  <si>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</si>
  <si>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</si>
  <si>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</si>
  <si>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</si>
  <si>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</si>
  <si>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</si>
  <si>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</si>
  <si>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</si>
  <si>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</si>
  <si>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</si>
  <si>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</si>
  <si>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</si>
  <si>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</si>
  <si>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</si>
  <si>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</si>
  <si>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</si>
  <si>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</si>
  <si>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</si>
  <si>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</si>
  <si>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</si>
  <si>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</si>
  <si>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</si>
  <si>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</si>
  <si>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</si>
  <si>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</si>
  <si>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</si>
  <si>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</si>
  <si>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</si>
  <si>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</si>
  <si>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</si>
  <si>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</si>
  <si>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</si>
  <si>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</si>
  <si>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</si>
  <si>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</si>
  <si>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</si>
  <si>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</si>
  <si>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</si>
  <si>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</si>
  <si>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</si>
  <si>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</si>
  <si>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</si>
  <si>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</si>
  <si>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</si>
  <si>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</si>
  <si>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</si>
  <si>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</si>
  <si>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</si>
  <si>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</si>
  <si>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</si>
  <si>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</si>
  <si>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</si>
  <si>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</si>
  <si>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</si>
  <si>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</si>
  <si>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</si>
  <si>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</si>
  <si>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</si>
  <si>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</si>
  <si>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</si>
  <si>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</si>
  <si>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</si>
  <si>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</si>
  <si>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</si>
  <si>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</si>
  <si>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</si>
  <si>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</si>
  <si>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</si>
  <si>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</si>
  <si>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</si>
  <si>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</si>
  <si>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</si>
  <si>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</si>
  <si>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</si>
  <si>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</si>
  <si>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</si>
  <si>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</si>
  <si>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</si>
  <si>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</si>
  <si>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</si>
  <si>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</si>
  <si>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</si>
  <si>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</si>
  <si>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</si>
  <si>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</si>
  <si>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</si>
  <si>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</si>
  <si>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</si>
  <si>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</si>
  <si>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</si>
  <si>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</si>
  <si>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</si>
  <si>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</si>
  <si>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</si>
  <si>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</si>
  <si>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</si>
  <si>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</si>
  <si>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</si>
  <si>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</si>
  <si>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</si>
  <si>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</si>
  <si>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</si>
  <si>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</si>
  <si>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</si>
  <si>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</si>
  <si>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</si>
  <si>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</si>
  <si>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</si>
  <si>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</si>
  <si>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</si>
  <si>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</si>
  <si>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</si>
  <si>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</si>
  <si>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</si>
  <si>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</si>
  <si>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</si>
  <si>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</si>
  <si>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</si>
  <si>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</si>
  <si>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</si>
  <si>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</si>
  <si>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</si>
  <si>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</si>
  <si>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</si>
  <si>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</si>
  <si>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</si>
  <si>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</si>
  <si>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</si>
  <si>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</si>
  <si>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</si>
  <si>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</si>
  <si>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</si>
  <si>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</si>
  <si>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</si>
  <si>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</si>
  <si>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</si>
  <si>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</si>
  <si>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</si>
  <si>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</si>
  <si>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</si>
  <si>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</si>
  <si>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</si>
  <si>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</si>
  <si>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</si>
  <si>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</si>
  <si>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</si>
  <si>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</si>
  <si>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</si>
  <si>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</si>
  <si>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</si>
  <si>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</si>
  <si>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</si>
  <si>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</si>
  <si>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</si>
  <si>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</si>
  <si>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</si>
  <si>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</si>
  <si>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</si>
  <si>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</si>
  <si>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</si>
  <si>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</si>
  <si>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</si>
  <si>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</si>
  <si>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</si>
  <si>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</si>
  <si>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</si>
  <si>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</si>
  <si>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</si>
  <si>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</si>
  <si>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</si>
  <si>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</si>
  <si>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</si>
  <si>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</si>
  <si>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</si>
  <si>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</si>
  <si>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</si>
  <si>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</si>
  <si>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</si>
  <si>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</si>
  <si>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</si>
  <si>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</si>
  <si>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</si>
  <si>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</si>
  <si>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</si>
  <si>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</si>
  <si>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</si>
  <si>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</si>
  <si>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</si>
  <si>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</si>
  <si>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</si>
  <si>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</si>
  <si>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</si>
  <si>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</si>
  <si>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</si>
  <si>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</si>
  <si>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</si>
  <si>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</si>
  <si>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</si>
  <si>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</si>
  <si>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</si>
  <si>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</si>
  <si>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</si>
  <si>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</si>
  <si>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</si>
  <si>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</si>
  <si>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</si>
  <si>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</si>
  <si>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</si>
  <si>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</si>
  <si>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</si>
  <si>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</si>
  <si>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</si>
  <si>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</si>
  <si>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</si>
  <si>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</si>
  <si>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</si>
  <si>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</si>
  <si>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</si>
  <si>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</si>
  <si>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</si>
  <si>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</si>
  <si>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</si>
  <si>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</si>
  <si>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</si>
  <si>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</si>
  <si>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</si>
  <si>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</si>
  <si>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</si>
  <si>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</si>
  <si>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</si>
  <si>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</si>
  <si>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</si>
  <si>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</si>
  <si>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</si>
  <si>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</si>
  <si>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</si>
  <si>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</si>
  <si>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</si>
  <si>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</si>
  <si>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</si>
  <si>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</si>
  <si>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</si>
  <si>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</si>
  <si>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</si>
  <si>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</si>
  <si>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</si>
  <si>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</si>
  <si>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</si>
  <si>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</si>
  <si>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</si>
  <si>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</si>
  <si>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</si>
  <si>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</si>
  <si>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</si>
  <si>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</si>
  <si>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</si>
  <si>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</si>
  <si>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</si>
  <si>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</si>
  <si>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</si>
  <si>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</si>
  <si>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</si>
  <si>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</si>
  <si>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</si>
  <si>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</si>
  <si>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</si>
  <si>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</si>
  <si>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</si>
  <si>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</si>
  <si>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</si>
  <si>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</si>
  <si>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</si>
  <si>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</si>
  <si>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</si>
  <si>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</si>
  <si>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</si>
  <si>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</si>
  <si>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</si>
  <si>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</si>
  <si>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</si>
  <si>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</si>
  <si>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</si>
  <si>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</si>
  <si>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</si>
  <si>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</si>
  <si>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</si>
  <si>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</si>
  <si>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</si>
  <si>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</si>
  <si>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</si>
  <si>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</si>
  <si>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</si>
  <si>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</si>
  <si>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</si>
  <si>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</si>
  <si>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</si>
  <si>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</si>
  <si>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</si>
  <si>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</si>
  <si>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</si>
  <si>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</si>
  <si>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</si>
  <si>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</si>
  <si>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</si>
  <si>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</si>
  <si>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</si>
  <si>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</si>
  <si>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</si>
  <si>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</si>
  <si>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</si>
  <si>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</si>
  <si>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</si>
  <si>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</si>
  <si>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</si>
  <si>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</si>
  <si>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</si>
  <si>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</si>
  <si>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</si>
  <si>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</si>
  <si>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</si>
  <si>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</si>
  <si>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</si>
  <si>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</si>
  <si>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</si>
  <si>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</si>
  <si>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</si>
  <si>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</si>
  <si>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</si>
  <si>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</si>
  <si>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</si>
  <si>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</si>
  <si>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</si>
  <si>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</si>
  <si>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</si>
  <si>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</si>
  <si>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</si>
  <si>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</si>
  <si>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</si>
  <si>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</si>
  <si>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</si>
  <si>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</si>
  <si>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</si>
  <si>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</si>
  <si>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</si>
  <si>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</si>
  <si>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</si>
  <si>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</si>
  <si>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</si>
  <si>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</si>
  <si>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</si>
  <si>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</si>
  <si>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</si>
  <si>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</si>
  <si>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</si>
  <si>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</si>
  <si>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</si>
  <si>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</si>
  <si>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</si>
  <si>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</si>
  <si>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</si>
  <si>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</si>
  <si>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</si>
  <si>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</si>
  <si>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</si>
  <si>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</si>
  <si>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</si>
  <si>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</si>
  <si>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</si>
  <si>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</si>
  <si>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</si>
  <si>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</si>
  <si>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</si>
  <si>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</si>
  <si>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</si>
  <si>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</si>
  <si>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</si>
  <si>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</si>
  <si>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</si>
  <si>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</si>
  <si>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</si>
  <si>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</si>
  <si>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</si>
  <si>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</si>
  <si>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</si>
  <si>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</si>
  <si>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</si>
  <si>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</si>
  <si>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</si>
  <si>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</si>
  <si>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</si>
  <si>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</si>
  <si>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</si>
  <si>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</si>
  <si>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</si>
  <si>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</si>
  <si>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</si>
  <si>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</si>
  <si>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</si>
  <si>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</si>
  <si>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</si>
  <si>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</si>
  <si>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</si>
  <si>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</si>
  <si>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</si>
  <si>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</si>
  <si>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</si>
  <si>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</si>
  <si>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</si>
  <si>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</si>
  <si>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</si>
  <si>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</si>
  <si>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</si>
  <si>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</si>
  <si>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</si>
  <si>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</si>
  <si>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</si>
  <si>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</si>
  <si>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</si>
  <si>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</si>
  <si>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</si>
  <si>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</si>
  <si>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</si>
  <si>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</si>
  <si>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</si>
  <si>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</si>
  <si>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</si>
  <si>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</si>
  <si>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</si>
  <si>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</si>
  <si>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</si>
  <si>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</si>
  <si>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</si>
  <si>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</si>
  <si>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</si>
  <si>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</si>
  <si>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</si>
  <si>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</si>
  <si>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</si>
  <si>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</si>
  <si>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</si>
  <si>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</si>
  <si>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</si>
  <si>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</si>
  <si>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</si>
  <si>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</si>
  <si>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</si>
  <si>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</si>
  <si>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</si>
  <si>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</si>
  <si>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</si>
  <si>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</si>
  <si>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</si>
  <si>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</si>
  <si>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</si>
  <si>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</si>
  <si>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</si>
  <si>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</si>
  <si>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</si>
  <si>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</si>
  <si>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</si>
  <si>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</si>
  <si>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</si>
  <si>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</si>
  <si>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</si>
  <si>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</si>
  <si>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</si>
  <si>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</si>
  <si>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</si>
  <si>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</si>
  <si>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</si>
  <si>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</si>
  <si>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</si>
  <si>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</si>
  <si>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</si>
  <si>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</si>
  <si>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</si>
  <si>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</si>
  <si>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</si>
  <si>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</si>
  <si>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</si>
  <si>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</si>
  <si>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</si>
  <si>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</si>
  <si>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</si>
  <si>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</si>
  <si>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</si>
  <si>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</si>
  <si>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</si>
  <si>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</si>
  <si>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</si>
  <si>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</si>
  <si>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</si>
  <si>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</si>
  <si>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</si>
  <si>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</si>
  <si>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</si>
  <si>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</si>
  <si>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</si>
  <si>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</si>
  <si>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</si>
  <si>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</si>
  <si>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</si>
  <si>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</si>
  <si>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</si>
  <si>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</si>
  <si>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</si>
  <si>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</si>
  <si>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</si>
  <si>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</si>
  <si>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</si>
  <si>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</si>
  <si>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</si>
  <si>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</si>
  <si>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</si>
  <si>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</si>
  <si>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</si>
  <si>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</si>
  <si>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</si>
  <si>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</si>
  <si>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</si>
  <si>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</si>
  <si>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</si>
  <si>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</si>
  <si>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</si>
  <si>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</si>
  <si>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</si>
  <si>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</si>
  <si>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</si>
  <si>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</si>
  <si>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</si>
  <si>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</si>
  <si>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</si>
  <si>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</si>
  <si>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</si>
  <si>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</si>
  <si>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</si>
  <si>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</si>
  <si>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</si>
  <si>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</si>
  <si>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</si>
  <si>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</si>
  <si>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</si>
  <si>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</si>
  <si>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</si>
  <si>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</si>
  <si>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</si>
  <si>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</si>
  <si>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</si>
  <si>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</si>
  <si>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</si>
  <si>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</si>
  <si>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</si>
  <si>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</si>
  <si>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</si>
  <si>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</si>
  <si>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</si>
  <si>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</si>
  <si>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</si>
  <si>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</si>
  <si>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</si>
  <si>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</si>
  <si>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</si>
  <si>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</si>
  <si>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</si>
  <si>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</si>
  <si>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</si>
  <si>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</si>
  <si>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</si>
  <si>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</si>
  <si>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</si>
  <si>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</si>
  <si>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</si>
  <si>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</si>
  <si>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</si>
  <si>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</si>
  <si>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</si>
  <si>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</si>
  <si>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</si>
  <si>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</si>
  <si>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</si>
  <si>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</si>
  <si>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</si>
  <si>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</si>
  <si>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</si>
  <si>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</si>
  <si>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</si>
  <si>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</si>
  <si>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</si>
  <si>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</si>
  <si>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</si>
  <si>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</si>
  <si>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</si>
  <si>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</si>
  <si>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</si>
  <si>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</si>
  <si>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</si>
  <si>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</si>
  <si>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</si>
  <si>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</si>
  <si>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</si>
  <si>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</si>
  <si>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</si>
  <si>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</si>
  <si>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</si>
  <si>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</si>
  <si>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</si>
  <si>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</si>
  <si>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</si>
  <si>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</si>
  <si>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</si>
  <si>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</si>
  <si>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</si>
  <si>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</si>
  <si>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</si>
  <si>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</si>
  <si>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</si>
  <si>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</si>
  <si>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</si>
  <si>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</si>
  <si>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</si>
  <si>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</si>
  <si>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</si>
  <si>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</si>
  <si>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</si>
  <si>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</si>
  <si>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</si>
  <si>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</si>
  <si>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</si>
  <si>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</si>
  <si>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</si>
  <si>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</si>
  <si>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</si>
  <si>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</si>
  <si>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</si>
  <si>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</si>
  <si>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</si>
  <si>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</si>
  <si>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</si>
  <si>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</si>
  <si>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</si>
  <si>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</si>
  <si>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</si>
  <si>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</si>
  <si>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</si>
  <si>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</si>
  <si>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</si>
  <si>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</si>
  <si>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</si>
  <si>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</si>
  <si>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</si>
  <si>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</si>
  <si>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</si>
  <si>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</si>
  <si>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</si>
  <si>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</si>
  <si>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</si>
  <si>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</si>
  <si>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</si>
  <si>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</si>
  <si>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</si>
  <si>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</si>
  <si>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</si>
  <si>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</si>
  <si>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</si>
  <si>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</si>
  <si>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</si>
  <si>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</si>
  <si>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</si>
  <si>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</si>
  <si>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</si>
  <si>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</si>
  <si>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</si>
  <si>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</si>
  <si>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</si>
  <si>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</si>
  <si>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</si>
  <si>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</si>
  <si>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</si>
  <si>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</si>
  <si>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</si>
  <si>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</si>
  <si>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</si>
  <si>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</si>
  <si>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</si>
  <si>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</si>
  <si>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</si>
  <si>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</si>
  <si>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</si>
  <si>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</si>
  <si>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</si>
  <si>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</si>
  <si>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</si>
  <si>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</si>
  <si>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</si>
  <si>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</si>
  <si>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</si>
  <si>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</si>
  <si>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</si>
  <si>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</si>
  <si>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</si>
  <si>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</si>
  <si>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</si>
  <si>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</si>
  <si>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</si>
  <si>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</si>
  <si>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</si>
  <si>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</si>
  <si>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</si>
  <si>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</si>
  <si>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</si>
  <si>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</si>
  <si>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</si>
  <si>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</si>
  <si>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</si>
  <si>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</si>
  <si>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</si>
  <si>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</si>
  <si>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</si>
  <si>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</si>
  <si>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</si>
  <si>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</si>
  <si>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</si>
  <si>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</si>
  <si>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</si>
  <si>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</si>
  <si>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</si>
  <si>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</si>
  <si>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</si>
  <si>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</si>
  <si>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</si>
  <si>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</si>
  <si>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</si>
  <si>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</si>
  <si>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</si>
  <si>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</si>
  <si>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</si>
  <si>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</si>
  <si>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</si>
  <si>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</si>
  <si>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</si>
  <si>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</si>
  <si>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</si>
  <si>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</si>
  <si>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</si>
  <si>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</si>
  <si>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</si>
  <si>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</si>
  <si>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</si>
  <si>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</si>
  <si>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</si>
  <si>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</si>
  <si>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</si>
  <si>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</si>
  <si>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</si>
  <si>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</si>
  <si>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</si>
  <si>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</si>
  <si>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</si>
  <si>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</si>
  <si>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</si>
  <si>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</si>
  <si>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</si>
  <si>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</si>
  <si>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</si>
  <si>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</si>
  <si>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</si>
  <si>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</si>
  <si>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</si>
  <si>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</si>
  <si>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</si>
  <si>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</si>
  <si>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</si>
  <si>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</si>
  <si>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</si>
  <si>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</si>
  <si>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</si>
  <si>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</si>
  <si>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</si>
  <si>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</si>
  <si>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</si>
  <si>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</si>
  <si>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</si>
  <si>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</si>
  <si>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</si>
  <si>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</si>
  <si>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</si>
  <si>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</si>
  <si>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</si>
  <si>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</si>
  <si>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</si>
  <si>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</si>
  <si>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</si>
  <si>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</si>
  <si>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</si>
  <si>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</si>
  <si>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</si>
  <si>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</si>
  <si>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</si>
  <si>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</si>
  <si>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</si>
  <si>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</si>
  <si>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</si>
  <si>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</si>
  <si>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</si>
  <si>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</si>
  <si>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</si>
  <si>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</si>
  <si>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</si>
  <si>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</si>
  <si>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</si>
  <si>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</si>
  <si>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</si>
  <si>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</si>
  <si>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</si>
  <si>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</si>
  <si>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</si>
  <si>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</si>
  <si>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</si>
  <si>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</si>
  <si>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</si>
  <si>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</si>
  <si>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</si>
  <si>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</si>
  <si>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</si>
  <si>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</si>
  <si>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</si>
  <si>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</si>
  <si>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</si>
  <si>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</si>
  <si>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</si>
  <si>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</si>
  <si>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</si>
  <si>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</si>
  <si>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</si>
  <si>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</si>
  <si>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</si>
  <si>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</si>
  <si>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</si>
  <si>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</si>
  <si>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</si>
  <si>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</si>
  <si>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</si>
  <si>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</si>
  <si>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</si>
  <si>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</si>
  <si>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</si>
  <si>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</si>
  <si>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</si>
  <si>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</si>
  <si>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</si>
  <si>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</si>
  <si>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</si>
  <si>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</si>
  <si>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</si>
  <si>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</si>
  <si>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</si>
  <si>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</si>
  <si>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</si>
  <si>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</si>
  <si>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</si>
  <si>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</si>
  <si>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</si>
  <si>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</si>
  <si>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</si>
  <si>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</si>
  <si>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</si>
  <si>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</si>
  <si>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</si>
  <si>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</si>
  <si>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</si>
  <si>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</si>
  <si>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</si>
  <si>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</si>
  <si>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</si>
  <si>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</si>
  <si>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</si>
  <si>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</si>
  <si>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</si>
  <si>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</si>
  <si>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</si>
  <si>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</si>
  <si>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</si>
  <si>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</si>
  <si>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</si>
  <si>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</si>
  <si>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</si>
  <si>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</si>
  <si>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</si>
  <si>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</si>
  <si>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</si>
  <si>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</si>
  <si>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</si>
  <si>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</si>
  <si>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</si>
  <si>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</si>
  <si>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</si>
  <si>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</si>
  <si>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</si>
  <si>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</si>
  <si>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</si>
  <si>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</si>
  <si>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</si>
  <si>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</si>
  <si>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</si>
  <si>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</si>
  <si>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</si>
  <si>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</si>
  <si>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</si>
  <si>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</si>
  <si>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</si>
  <si>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</si>
  <si>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</si>
  <si>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</si>
  <si>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</si>
  <si>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</si>
  <si>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</si>
  <si>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</si>
  <si>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</si>
  <si>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</si>
  <si>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</si>
  <si>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</si>
  <si>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</si>
  <si>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</si>
  <si>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</si>
  <si>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</si>
  <si>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</si>
  <si>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</si>
  <si>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</si>
  <si>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</si>
  <si>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</si>
  <si>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</si>
  <si>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</si>
  <si>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</si>
  <si>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</si>
  <si>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</si>
  <si>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</si>
  <si>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</si>
  <si>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</si>
  <si>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</si>
  <si>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</si>
  <si>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</si>
  <si>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</si>
  <si>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</si>
  <si>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</si>
  <si>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</si>
  <si>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</si>
  <si>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</si>
  <si>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</si>
  <si>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</si>
  <si>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</si>
  <si>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</si>
  <si>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</si>
  <si>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</si>
  <si>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</si>
  <si>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</si>
  <si>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</si>
  <si>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</si>
  <si>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</si>
  <si>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</si>
  <si>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</si>
  <si>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</si>
  <si>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</si>
  <si>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</si>
  <si>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</si>
  <si>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</si>
  <si>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</si>
  <si>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</si>
  <si>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</si>
  <si>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</si>
  <si>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</si>
  <si>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</si>
  <si>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</si>
  <si>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</si>
  <si>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</si>
  <si>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</si>
  <si>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</si>
  <si>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</si>
  <si>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</si>
  <si>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</si>
  <si>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</si>
  <si>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</si>
  <si>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</si>
  <si>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</si>
  <si>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</si>
  <si>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</si>
  <si>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</si>
  <si>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</si>
  <si>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</si>
  <si>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</si>
  <si>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</si>
  <si>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</si>
  <si>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</si>
  <si>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</si>
  <si>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</si>
  <si>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</si>
  <si>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</si>
  <si>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</si>
  <si>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</si>
  <si>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</si>
  <si>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</si>
  <si>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</si>
  <si>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</si>
  <si>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</si>
  <si>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</si>
  <si>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</si>
  <si>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</si>
  <si>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</si>
  <si>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</si>
  <si>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</si>
  <si>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</si>
  <si>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</si>
  <si>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</si>
  <si>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</si>
  <si>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</si>
  <si>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</si>
  <si>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</si>
  <si>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</si>
  <si>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</si>
  <si>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</si>
  <si>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</si>
  <si>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</si>
  <si>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</si>
  <si>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</si>
  <si>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</si>
  <si>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</si>
  <si>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</si>
  <si>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</si>
  <si>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</si>
  <si>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</si>
  <si>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</si>
  <si>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</si>
  <si>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</si>
  <si>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</si>
  <si>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</si>
  <si>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</si>
  <si>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</si>
  <si>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</si>
  <si>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</si>
  <si>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</si>
  <si>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</si>
  <si>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</si>
  <si>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</si>
  <si>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</si>
  <si>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</si>
  <si>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</si>
  <si>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</si>
  <si>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</si>
  <si>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</si>
  <si>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</si>
  <si>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</si>
  <si>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</si>
  <si>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</si>
  <si>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</si>
  <si>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</si>
  <si>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</si>
  <si>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</si>
  <si>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</si>
  <si>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</si>
  <si>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</si>
  <si>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</si>
  <si>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</si>
  <si>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</si>
  <si>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</si>
  <si>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</si>
  <si>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</si>
  <si>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</si>
  <si>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</si>
  <si>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</si>
  <si>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</si>
  <si>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</si>
  <si>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</si>
  <si>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</si>
  <si>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</si>
  <si>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</si>
  <si>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</si>
  <si>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</si>
  <si>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</si>
  <si>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</si>
  <si>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</si>
  <si>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</si>
  <si>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</si>
  <si>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</si>
  <si>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</si>
  <si>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</si>
  <si>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</si>
  <si>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</si>
  <si>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</si>
  <si>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</si>
  <si>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</si>
  <si>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</si>
  <si>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</si>
  <si>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</si>
  <si>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</si>
  <si>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</si>
  <si>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</si>
  <si>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</si>
  <si>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</si>
  <si>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</si>
  <si>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</si>
  <si>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</si>
  <si>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</si>
  <si>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</si>
  <si>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</si>
  <si>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</si>
  <si>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</si>
  <si>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</si>
  <si>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</si>
  <si>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</si>
  <si>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</si>
  <si>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</si>
  <si>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</si>
  <si>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</si>
  <si>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</si>
  <si>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</si>
  <si>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</si>
  <si>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</si>
  <si>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</si>
  <si>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</si>
  <si>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</si>
  <si>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</si>
  <si>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</si>
  <si>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</si>
  <si>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</si>
  <si>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</si>
  <si>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</si>
  <si>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</si>
  <si>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</si>
  <si>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</si>
  <si>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</si>
  <si>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</si>
  <si>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</si>
  <si>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</si>
  <si>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</si>
  <si>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</si>
  <si>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</si>
  <si>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</si>
  <si>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</si>
  <si>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</si>
  <si>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</si>
  <si>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</si>
  <si>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</si>
  <si>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</si>
  <si>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</si>
  <si>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</si>
  <si>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</si>
  <si>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</si>
  <si>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</si>
  <si>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</si>
  <si>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</si>
  <si>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</si>
  <si>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</si>
  <si>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</si>
  <si>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</si>
  <si>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</si>
  <si>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</si>
  <si>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</si>
  <si>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</si>
  <si>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</si>
  <si>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</si>
  <si>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</si>
  <si>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</si>
  <si>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</si>
  <si>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</si>
  <si>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</si>
  <si>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</si>
  <si>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</si>
  <si>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</si>
  <si>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</si>
  <si>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</si>
  <si>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</si>
  <si>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</si>
  <si>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</si>
  <si>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</si>
  <si>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</si>
  <si>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</si>
  <si>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</si>
  <si>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</si>
  <si>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</si>
  <si>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</si>
  <si>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</si>
  <si>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</si>
  <si>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</si>
  <si>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</si>
  <si>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</si>
  <si>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</si>
  <si>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</si>
  <si>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</si>
  <si>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</si>
  <si>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</si>
  <si>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</si>
  <si>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</si>
  <si>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</si>
  <si>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</si>
  <si>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</si>
  <si>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</si>
  <si>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</si>
  <si>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</si>
  <si>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</si>
  <si>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</si>
  <si>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</si>
  <si>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</si>
  <si>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</si>
  <si>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</si>
  <si>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</si>
  <si>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</si>
  <si>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</si>
  <si>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</si>
  <si>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</si>
  <si>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</si>
  <si>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</si>
  <si>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</si>
  <si>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</si>
  <si>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</si>
  <si>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</si>
  <si>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</si>
  <si>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</si>
  <si>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</si>
  <si>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</si>
  <si>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</si>
  <si>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</si>
  <si>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</si>
  <si>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</si>
  <si>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</si>
  <si>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</si>
  <si>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</si>
  <si>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</si>
  <si>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</si>
  <si>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</si>
  <si>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</si>
  <si>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</si>
  <si>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</si>
  <si>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</si>
  <si>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</si>
  <si>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</si>
  <si>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</si>
  <si>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</si>
  <si>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</si>
  <si>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</si>
  <si>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</si>
  <si>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</si>
  <si>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</si>
  <si>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</si>
  <si>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</si>
  <si>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</si>
  <si>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</si>
  <si>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</si>
  <si>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</si>
  <si>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</si>
  <si>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</si>
  <si>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</si>
  <si>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</si>
  <si>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</si>
  <si>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</si>
  <si>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</si>
  <si>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</si>
  <si>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</si>
  <si>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</si>
  <si>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</si>
  <si>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</si>
  <si>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</si>
  <si>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</si>
  <si>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</si>
  <si>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</si>
  <si>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</si>
  <si>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</si>
  <si>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</si>
  <si>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</si>
  <si>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</si>
  <si>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</si>
  <si>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</si>
  <si>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</si>
  <si>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</si>
  <si>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</si>
  <si>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</si>
  <si>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</si>
  <si>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</si>
  <si>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</si>
  <si>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</si>
  <si>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</si>
  <si>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</si>
  <si>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</si>
  <si>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</si>
  <si>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</si>
  <si>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</si>
  <si>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</si>
  <si>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</si>
  <si>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</si>
  <si>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</si>
  <si>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</si>
  <si>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</si>
  <si>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</si>
  <si>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</si>
  <si>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</si>
  <si>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</si>
  <si>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</si>
  <si>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</si>
  <si>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</si>
  <si>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</si>
  <si>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</si>
  <si>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</si>
  <si>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</si>
  <si>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</si>
  <si>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</si>
  <si>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</si>
  <si>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</si>
  <si>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</si>
  <si>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</si>
  <si>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</si>
  <si>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</si>
  <si>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</si>
  <si>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</si>
  <si>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</si>
  <si>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</si>
  <si>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</si>
  <si>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</si>
  <si>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</si>
  <si>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</si>
  <si>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</si>
  <si>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</si>
  <si>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</si>
  <si>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</si>
  <si>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</si>
  <si>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</si>
  <si>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</si>
  <si>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</si>
  <si>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</si>
  <si>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</si>
  <si>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</si>
  <si>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</si>
  <si>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</si>
  <si>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</si>
  <si>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</si>
  <si>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</si>
  <si>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</si>
  <si>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</si>
  <si>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</si>
  <si>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</si>
  <si>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</si>
  <si>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</si>
  <si>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</si>
  <si>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</si>
  <si>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</si>
  <si>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</si>
  <si>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</si>
  <si>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</si>
  <si>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</si>
  <si>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</si>
  <si>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</si>
  <si>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</si>
  <si>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</si>
  <si>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</si>
  <si>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</si>
  <si>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</si>
  <si>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</si>
  <si>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</si>
  <si>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</si>
  <si>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</si>
  <si>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</si>
  <si>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</si>
  <si>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</si>
  <si>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</si>
  <si>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</si>
  <si>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</si>
  <si>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</si>
  <si>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</si>
  <si>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</si>
  <si>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</si>
  <si>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</si>
  <si>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</si>
  <si>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</si>
  <si>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</si>
  <si>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</si>
  <si>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</si>
  <si>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</si>
  <si>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</si>
  <si>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</si>
  <si>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</si>
  <si>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</si>
  <si>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</si>
  <si>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</si>
  <si>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</si>
  <si>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</si>
  <si>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</si>
  <si>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</si>
  <si>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</si>
  <si>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</si>
  <si>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</si>
  <si>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</si>
  <si>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</si>
  <si>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</si>
  <si>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</si>
  <si>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</si>
  <si>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</si>
  <si>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</si>
  <si>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</si>
  <si>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</si>
  <si>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</si>
  <si>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</si>
  <si>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</si>
  <si>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</si>
  <si>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</si>
  <si>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</si>
  <si>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</si>
  <si>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</si>
  <si>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</si>
  <si>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</si>
  <si>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</si>
  <si>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</si>
  <si>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</si>
  <si>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</si>
  <si>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</si>
  <si>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</si>
  <si>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</si>
  <si>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</si>
  <si>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</si>
  <si>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</si>
  <si>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</si>
  <si>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</si>
  <si>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</si>
  <si>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</si>
  <si>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</si>
  <si>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</si>
  <si>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</si>
  <si>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</si>
  <si>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</si>
  <si>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</si>
  <si>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</si>
  <si>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</si>
  <si>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</si>
  <si>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</si>
  <si>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</si>
  <si>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</si>
  <si>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</si>
  <si>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</si>
  <si>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</si>
  <si>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</si>
  <si>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</si>
  <si>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</si>
  <si>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</si>
  <si>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</si>
  <si>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</si>
  <si>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</si>
  <si>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</si>
  <si>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</si>
  <si>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</si>
  <si>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</si>
  <si>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</si>
  <si>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</si>
  <si>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</si>
  <si>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</si>
  <si>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</si>
  <si>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</si>
  <si>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</si>
  <si>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</si>
  <si>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</si>
  <si>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</si>
  <si>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</si>
  <si>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</si>
  <si>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</si>
  <si>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</si>
  <si>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</si>
  <si>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</si>
  <si>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</si>
  <si>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</si>
  <si>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</si>
  <si>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</si>
  <si>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</si>
  <si>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</si>
  <si>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</si>
  <si>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</si>
  <si>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</si>
  <si>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</si>
  <si>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</si>
  <si>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</si>
  <si>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</si>
  <si>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</si>
  <si>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</si>
  <si>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</si>
  <si>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</si>
  <si>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</si>
  <si>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</si>
  <si>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</si>
  <si>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</si>
  <si>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</si>
  <si>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</si>
  <si>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</si>
  <si>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</si>
  <si>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</si>
  <si>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</si>
  <si>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</si>
  <si>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</si>
  <si>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</si>
  <si>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</si>
  <si>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</si>
  <si>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</si>
  <si>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</si>
  <si>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</si>
  <si>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</si>
  <si>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</si>
  <si>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</si>
  <si>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</si>
  <si>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</si>
  <si>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</si>
  <si>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</si>
  <si>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</si>
  <si>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</si>
  <si>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</si>
  <si>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</si>
  <si>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</si>
  <si>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</si>
  <si>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</si>
  <si>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</si>
  <si>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</si>
  <si>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</si>
  <si>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</si>
  <si>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</si>
  <si>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</si>
  <si>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</si>
  <si>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</si>
  <si>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</si>
  <si>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</si>
  <si>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</si>
  <si>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</si>
  <si>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</si>
  <si>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</si>
  <si>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</si>
  <si>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</si>
  <si>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</si>
  <si>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</si>
  <si>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</si>
  <si>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</si>
  <si>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</si>
  <si>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</si>
  <si>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</si>
  <si>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</si>
  <si>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</si>
  <si>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</si>
  <si>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</si>
  <si>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</si>
  <si>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</si>
  <si>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</si>
  <si>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</si>
  <si>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</si>
  <si>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</si>
  <si>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</si>
  <si>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</si>
  <si>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</si>
  <si>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</si>
  <si>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</si>
  <si>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</si>
  <si>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</si>
  <si>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</si>
  <si>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</si>
  <si>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</si>
  <si>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</si>
  <si>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</si>
  <si>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</si>
  <si>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</si>
  <si>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</si>
  <si>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</si>
  <si>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</si>
  <si>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</si>
  <si>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</si>
  <si>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</si>
  <si>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</si>
  <si>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</si>
  <si>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</si>
  <si>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</si>
  <si>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</si>
  <si>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</si>
  <si>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</si>
  <si>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</si>
  <si>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</si>
  <si>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</si>
  <si>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</si>
  <si>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</si>
  <si>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</si>
  <si>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</si>
  <si>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</si>
  <si>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</si>
  <si>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</si>
  <si>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</si>
  <si>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</si>
  <si>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</si>
  <si>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</si>
  <si>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</si>
  <si>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</si>
  <si>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</si>
  <si>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</si>
  <si>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</si>
  <si>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</si>
  <si>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</si>
  <si>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</si>
  <si>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</si>
  <si>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</si>
  <si>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</si>
  <si>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</si>
  <si>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</si>
  <si>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</si>
  <si>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</si>
  <si>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</si>
  <si>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</si>
  <si>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</si>
  <si>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</si>
  <si>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</si>
  <si>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</si>
  <si>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</si>
  <si>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</si>
  <si>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</si>
  <si>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</si>
  <si>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</si>
  <si>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</si>
  <si>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</si>
  <si>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</si>
  <si>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</si>
  <si>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</si>
  <si>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</si>
  <si>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</si>
  <si>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</si>
  <si>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</si>
  <si>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</si>
  <si>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</si>
  <si>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</si>
  <si>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</si>
  <si>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</si>
  <si>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</si>
  <si>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</si>
  <si>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</si>
  <si>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</si>
  <si>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</si>
  <si>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</si>
  <si>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</si>
  <si>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</si>
  <si>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</si>
  <si>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</si>
  <si>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</si>
  <si>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</si>
  <si>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</si>
  <si>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</si>
  <si>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</si>
  <si>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</si>
  <si>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</si>
  <si>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</si>
  <si>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</si>
  <si>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</si>
  <si>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</si>
  <si>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</si>
  <si>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</si>
  <si>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</si>
  <si>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</si>
  <si>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</si>
  <si>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</si>
  <si>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</si>
  <si>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</si>
  <si>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</si>
  <si>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</si>
  <si>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</si>
  <si>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</si>
  <si>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</si>
  <si>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</si>
  <si>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</si>
  <si>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</si>
  <si>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</si>
  <si>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</si>
  <si>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</si>
  <si>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</si>
  <si>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</si>
  <si>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</si>
  <si>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</si>
  <si>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</si>
  <si>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</si>
  <si>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</si>
  <si>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</si>
  <si>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</si>
  <si>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</si>
  <si>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</si>
  <si>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</si>
  <si>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</si>
  <si>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</si>
  <si>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</si>
  <si>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</si>
  <si>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</si>
  <si>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</si>
  <si>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</si>
  <si>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</si>
  <si>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</si>
  <si>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</si>
  <si>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</si>
  <si>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</si>
  <si>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</si>
  <si>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</si>
  <si>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</si>
  <si>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</si>
  <si>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</si>
  <si>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</si>
  <si>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</si>
  <si>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</si>
  <si>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</si>
  <si>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</si>
  <si>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</si>
  <si>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</si>
  <si>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</si>
  <si>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</si>
  <si>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</si>
  <si>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</si>
  <si>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</si>
  <si>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</si>
  <si>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</si>
  <si>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</si>
  <si>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</si>
  <si>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</si>
  <si>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</si>
  <si>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</si>
  <si>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</si>
  <si>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</si>
  <si>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</si>
  <si>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</si>
  <si>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</si>
  <si>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</si>
  <si>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</si>
  <si>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</si>
  <si>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</si>
  <si>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</si>
  <si>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</si>
  <si>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</si>
  <si>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</si>
  <si>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</si>
  <si>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</si>
  <si>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</si>
  <si>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</si>
  <si>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</si>
  <si>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</si>
  <si>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</si>
  <si>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</si>
  <si>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</si>
  <si>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</si>
  <si>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</si>
  <si>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</si>
  <si>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</si>
  <si>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</si>
  <si>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</si>
  <si>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</si>
  <si>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</si>
  <si>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</si>
  <si>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</si>
  <si>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</si>
  <si>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</si>
  <si>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</si>
  <si>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</si>
  <si>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</si>
  <si>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</si>
  <si>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</si>
  <si>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</si>
  <si>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</si>
  <si>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</si>
  <si>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</si>
  <si>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</si>
  <si>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</si>
  <si>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</si>
  <si>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</si>
  <si>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</si>
  <si>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</si>
  <si>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</si>
  <si>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</si>
  <si>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</si>
  <si>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</si>
  <si>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</si>
  <si>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</si>
  <si>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</si>
  <si>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</si>
  <si>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</si>
  <si>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</si>
  <si>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</si>
  <si>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</si>
  <si>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</si>
  <si>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</si>
  <si>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</si>
  <si>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</si>
  <si>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</si>
  <si>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</si>
  <si>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</si>
  <si>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</si>
  <si>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</si>
  <si>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</si>
  <si>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</si>
  <si>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</si>
  <si>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</si>
  <si>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</si>
  <si>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</si>
  <si>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</si>
  <si>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</si>
  <si>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</si>
  <si>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</si>
  <si>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</si>
  <si>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</si>
  <si>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</si>
  <si>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</si>
  <si>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</si>
  <si>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</si>
  <si>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</si>
  <si>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</si>
  <si>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</si>
  <si>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</si>
  <si>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</si>
  <si>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</si>
  <si>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</si>
  <si>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</si>
  <si>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</si>
  <si>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</si>
  <si>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</si>
  <si>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</si>
  <si>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</si>
  <si>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</si>
  <si>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</si>
  <si>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</si>
  <si>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</si>
  <si>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</si>
  <si>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</si>
  <si>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</si>
  <si>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</si>
  <si>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</si>
  <si>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</si>
  <si>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</si>
  <si>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</si>
  <si>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</si>
  <si>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</si>
  <si>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</si>
  <si>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</si>
  <si>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</si>
  <si>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</si>
  <si>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</si>
  <si>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</si>
  <si>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</si>
  <si>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</si>
  <si>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</si>
  <si>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</si>
  <si>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</si>
  <si>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</si>
  <si>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</si>
  <si>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</si>
  <si>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</si>
  <si>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</si>
  <si>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</si>
  <si>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</si>
  <si>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</si>
  <si>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</si>
  <si>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</si>
  <si>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</si>
  <si>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</si>
  <si>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</si>
  <si>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</si>
  <si>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</si>
  <si>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</si>
  <si>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</si>
  <si>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</si>
  <si>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</si>
  <si>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</si>
  <si>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</si>
  <si>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</si>
  <si>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</si>
  <si>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</si>
  <si>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</si>
  <si>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</si>
  <si>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</si>
  <si>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</si>
  <si>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</si>
  <si>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</si>
  <si>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</si>
  <si>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</si>
  <si>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</si>
  <si>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</si>
  <si>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</si>
  <si>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</si>
  <si>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</si>
  <si>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</si>
  <si>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</si>
  <si>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</si>
  <si>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</si>
  <si>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</si>
  <si>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</si>
  <si>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</si>
  <si>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</si>
  <si>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</si>
  <si>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</si>
  <si>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</si>
  <si>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</si>
  <si>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</si>
  <si>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</si>
  <si>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</si>
  <si>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</si>
  <si>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</si>
  <si>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</si>
  <si>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</si>
  <si>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</si>
  <si>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</si>
  <si>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</si>
  <si>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</si>
  <si>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</si>
  <si>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</si>
  <si>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</si>
  <si>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</si>
  <si>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</si>
  <si>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</si>
  <si>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</si>
  <si>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</si>
  <si>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</si>
  <si>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</si>
  <si>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</si>
  <si>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</si>
  <si>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</si>
  <si>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</si>
  <si>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</si>
  <si>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</si>
  <si>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</si>
  <si>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</si>
  <si>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</si>
  <si>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</si>
  <si>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</si>
  <si>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</si>
  <si>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</si>
  <si>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</si>
  <si>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</si>
  <si>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</si>
  <si>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</si>
  <si>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</si>
  <si>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</si>
  <si>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</si>
  <si>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</si>
  <si>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</si>
  <si>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</si>
  <si>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</si>
  <si>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</si>
  <si>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</si>
  <si>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</si>
  <si>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</si>
  <si>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</si>
  <si>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</si>
  <si>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</si>
  <si>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</si>
  <si>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</si>
  <si>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</si>
  <si>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</si>
  <si>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</si>
  <si>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</si>
  <si>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</si>
  <si>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</si>
  <si>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</si>
  <si>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</si>
  <si>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</si>
  <si>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</si>
  <si>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</si>
  <si>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</si>
  <si>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</si>
  <si>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</si>
  <si>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</si>
  <si>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</si>
  <si>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</si>
  <si>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</si>
  <si>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</si>
  <si>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</si>
  <si>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</si>
  <si>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</si>
  <si>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</si>
  <si>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</si>
  <si>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</si>
  <si>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</si>
  <si>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</si>
  <si>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</si>
  <si>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</si>
  <si>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</si>
  <si>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</si>
  <si>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</si>
  <si>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</si>
  <si>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</si>
  <si>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</si>
  <si>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</si>
  <si>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</si>
  <si>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</si>
  <si>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</si>
  <si>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</si>
  <si>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</si>
  <si>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</si>
  <si>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</si>
  <si>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</si>
  <si>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</si>
  <si>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</si>
  <si>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</si>
  <si>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</si>
  <si>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</si>
  <si>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</si>
  <si>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</si>
  <si>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</si>
  <si>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</si>
  <si>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</si>
  <si>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</si>
  <si>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</si>
  <si>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</si>
  <si>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</si>
  <si>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</si>
  <si>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</si>
  <si>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</si>
  <si>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</si>
  <si>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</si>
  <si>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</si>
  <si>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</si>
  <si>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</si>
  <si>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</si>
  <si>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</si>
  <si>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</si>
  <si>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</si>
  <si>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</si>
  <si>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</si>
  <si>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</si>
  <si>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</si>
  <si>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</si>
  <si>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</si>
  <si>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</si>
  <si>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</si>
  <si>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</si>
  <si>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</si>
  <si>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</si>
  <si>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</si>
  <si>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</si>
  <si>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</si>
  <si>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</si>
  <si>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</si>
  <si>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</si>
  <si>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</si>
  <si>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</si>
  <si>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</si>
  <si>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</si>
  <si>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</si>
  <si>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</si>
  <si>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</si>
  <si>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</si>
  <si>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</si>
  <si>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</si>
  <si>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</si>
  <si>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</si>
  <si>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</si>
  <si>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</si>
  <si>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</si>
  <si>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</si>
  <si>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</si>
  <si>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</si>
  <si>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</si>
  <si>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</si>
  <si>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</si>
  <si>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</si>
  <si>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</si>
  <si>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</si>
  <si>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</si>
  <si>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</si>
  <si>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</si>
  <si>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</si>
  <si>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</si>
  <si>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</si>
  <si>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</si>
  <si>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</si>
  <si>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</si>
  <si>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</si>
  <si>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</si>
  <si>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</si>
  <si>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</si>
  <si>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</si>
  <si>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</si>
  <si>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</si>
  <si>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</si>
  <si>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</si>
  <si>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</si>
  <si>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</si>
  <si>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</si>
  <si>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</si>
  <si>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</si>
  <si>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</si>
  <si>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</si>
  <si>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</si>
  <si>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</si>
  <si>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</si>
  <si>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</si>
  <si>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</si>
  <si>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</si>
  <si>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</si>
  <si>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</si>
  <si>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</si>
  <si>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</si>
  <si>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</si>
  <si>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</si>
  <si>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</si>
  <si>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</si>
  <si>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</si>
  <si>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</si>
  <si>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</si>
  <si>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</si>
  <si>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</si>
  <si>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</si>
  <si>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</si>
  <si>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</si>
  <si>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</si>
  <si>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</si>
  <si>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</si>
  <si>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</si>
  <si>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</si>
  <si>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</si>
  <si>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</si>
  <si>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</si>
  <si>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</si>
  <si>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</si>
  <si>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</si>
  <si>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</si>
  <si>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</si>
  <si>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</si>
  <si>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</si>
  <si>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</si>
  <si>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</si>
  <si>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</si>
  <si>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</si>
  <si>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</si>
  <si>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</si>
  <si>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</si>
  <si>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</si>
  <si>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</si>
  <si>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</si>
  <si>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</si>
  <si>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</si>
  <si>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</si>
  <si>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</si>
  <si>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</si>
  <si>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</si>
  <si>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</si>
  <si>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</si>
  <si>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</si>
  <si>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</si>
  <si>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</si>
  <si>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</si>
  <si>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</si>
  <si>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</si>
  <si>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</si>
  <si>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</si>
  <si>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</si>
  <si>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</si>
  <si>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</si>
  <si>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</si>
  <si>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</si>
  <si>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</si>
  <si>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</si>
  <si>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</si>
  <si>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</si>
  <si>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</si>
  <si>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</si>
  <si>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</si>
  <si>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</si>
  <si>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</si>
  <si>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</si>
  <si>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</si>
  <si>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</si>
  <si>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</si>
  <si>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</si>
  <si>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</si>
  <si>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</si>
  <si>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</si>
  <si>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</si>
  <si>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</si>
  <si>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</si>
  <si>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</si>
  <si>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</si>
  <si>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</si>
  <si>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</si>
  <si>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</si>
  <si>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</si>
  <si>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</si>
  <si>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</si>
  <si>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</si>
  <si>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</si>
  <si>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</si>
  <si>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</si>
  <si>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</si>
  <si>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</si>
  <si>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</si>
  <si>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</si>
  <si>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</si>
  <si>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</si>
  <si>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</si>
  <si>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</si>
  <si>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</si>
  <si>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</si>
  <si>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</si>
  <si>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</si>
  <si>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</si>
  <si>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</si>
  <si>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</si>
  <si>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</si>
  <si>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</si>
  <si>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</si>
  <si>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</si>
  <si>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</si>
  <si>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</si>
  <si>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</si>
  <si>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</si>
  <si>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</si>
  <si>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</si>
  <si>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</si>
  <si>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</si>
  <si>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</si>
  <si>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</si>
  <si>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</si>
  <si>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</si>
  <si>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</si>
  <si>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</si>
  <si>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</si>
  <si>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</si>
  <si>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</si>
  <si>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</si>
  <si>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</si>
  <si>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</si>
  <si>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</si>
  <si>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</si>
  <si>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</si>
  <si>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</si>
  <si>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</si>
  <si>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</si>
  <si>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</si>
  <si>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</si>
  <si>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</si>
  <si>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</si>
  <si>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</si>
  <si>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</si>
  <si>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</si>
  <si>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</si>
  <si>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</si>
  <si>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</si>
  <si>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</si>
  <si>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</si>
  <si>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</si>
  <si>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</si>
  <si>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</si>
  <si>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</si>
  <si>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</si>
  <si>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</si>
  <si>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</si>
  <si>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</si>
  <si>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</si>
  <si>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</si>
  <si>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</si>
  <si>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</si>
  <si>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</si>
  <si>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</si>
  <si>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</si>
  <si>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</si>
  <si>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</si>
  <si>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</si>
  <si>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</si>
  <si>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</si>
  <si>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</si>
  <si>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</si>
  <si>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</si>
  <si>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</si>
  <si>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</si>
  <si>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</si>
  <si>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</si>
  <si>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</si>
  <si>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</si>
  <si>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</si>
  <si>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</si>
  <si>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</si>
  <si>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</si>
  <si>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</si>
  <si>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</si>
  <si>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</si>
  <si>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</si>
  <si>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</si>
  <si>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</si>
  <si>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</si>
  <si>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</si>
  <si>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</si>
  <si>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</si>
  <si>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</si>
  <si>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</si>
  <si>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</si>
  <si>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</si>
  <si>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</si>
  <si>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</si>
  <si>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</si>
  <si>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</si>
  <si>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</si>
  <si>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</si>
  <si>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</si>
  <si>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</si>
  <si>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</si>
  <si>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</si>
  <si>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</si>
  <si>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</si>
  <si>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</si>
  <si>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</si>
  <si>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</si>
  <si>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</si>
  <si>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</si>
  <si>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</si>
  <si>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</si>
  <si>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</si>
  <si>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</si>
  <si>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</si>
  <si>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</si>
  <si>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</si>
  <si>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</si>
  <si>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</si>
  <si>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</si>
  <si>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</si>
  <si>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</si>
  <si>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</si>
  <si>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</si>
  <si>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</si>
  <si>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</si>
  <si>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</si>
  <si>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</si>
  <si>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</si>
  <si>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</si>
  <si>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</si>
  <si>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</si>
  <si>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</si>
  <si>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</si>
  <si>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</si>
  <si>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</si>
  <si>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</si>
  <si>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</si>
  <si>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</si>
  <si>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</si>
  <si>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</si>
  <si>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</si>
  <si>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</si>
  <si>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</si>
  <si>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</si>
  <si>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</si>
  <si>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</si>
  <si>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</si>
  <si>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</si>
  <si>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</si>
  <si>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</si>
  <si>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</si>
  <si>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</si>
  <si>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</si>
  <si>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</si>
  <si>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</si>
  <si>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</si>
  <si>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</si>
  <si>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</si>
  <si>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</si>
  <si>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</si>
  <si>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</si>
  <si>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</si>
  <si>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</si>
  <si>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</si>
  <si>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</si>
  <si>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</si>
  <si>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</si>
  <si>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</si>
  <si>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</si>
  <si>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</si>
  <si>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</si>
  <si>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</si>
  <si>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</si>
  <si>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</si>
  <si>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</si>
  <si>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</si>
  <si>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</si>
  <si>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</si>
  <si>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</si>
  <si>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</si>
  <si>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</si>
  <si>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</si>
  <si>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</si>
  <si>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</si>
  <si>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</si>
  <si>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</si>
  <si>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</si>
  <si>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</si>
  <si>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</si>
  <si>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</si>
  <si>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</si>
  <si>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</si>
  <si>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</si>
  <si>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</si>
  <si>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</si>
  <si>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</si>
  <si>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</si>
  <si>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</si>
  <si>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</si>
  <si>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</si>
  <si>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</si>
  <si>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</si>
  <si>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</si>
  <si>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</si>
  <si>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</si>
  <si>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</si>
  <si>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</si>
  <si>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</si>
  <si>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</si>
  <si>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</si>
  <si>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</si>
  <si>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</si>
  <si>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</si>
  <si>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</si>
  <si>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</si>
  <si>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</si>
  <si>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</si>
  <si>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</si>
  <si>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</si>
  <si>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</si>
  <si>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</si>
  <si>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</si>
  <si>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</si>
  <si>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</si>
  <si>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</si>
  <si>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</si>
  <si>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</si>
  <si>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</si>
  <si>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</si>
  <si>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</si>
  <si>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</si>
  <si>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</si>
  <si>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</si>
  <si>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</si>
  <si>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</si>
  <si>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</si>
  <si>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</si>
  <si>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</si>
  <si>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</si>
  <si>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</si>
  <si>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</si>
  <si>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</si>
  <si>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</si>
  <si>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</si>
  <si>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</si>
  <si>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</si>
  <si>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</si>
  <si>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</si>
  <si>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</si>
  <si>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</si>
  <si>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</si>
  <si>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</si>
  <si>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</si>
  <si>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</si>
  <si>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</si>
  <si>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</si>
  <si>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</si>
  <si>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</si>
  <si>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</si>
  <si>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</si>
  <si>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</si>
  <si>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</si>
  <si>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</si>
  <si>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</si>
  <si>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</si>
  <si>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</si>
  <si>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</si>
  <si>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</si>
  <si>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</si>
  <si>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</si>
  <si>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</si>
  <si>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</si>
  <si>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</si>
  <si>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</si>
  <si>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</si>
  <si>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</si>
  <si>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</si>
  <si>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</si>
  <si>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</si>
  <si>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</si>
  <si>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</si>
  <si>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</si>
  <si>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</si>
  <si>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</si>
  <si>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</si>
  <si>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</si>
  <si>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</si>
  <si>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</si>
  <si>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</si>
  <si>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</si>
  <si>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</si>
  <si>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</si>
  <si>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</si>
  <si>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</si>
  <si>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</si>
  <si>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</si>
  <si>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</si>
  <si>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</si>
  <si>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</si>
  <si>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</si>
  <si>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</si>
  <si>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</si>
  <si>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</si>
  <si>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</si>
  <si>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</si>
  <si>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</si>
  <si>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</si>
  <si>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</si>
  <si>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</si>
  <si>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</si>
  <si>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</si>
  <si>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</si>
  <si>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</si>
  <si>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</si>
  <si>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</si>
  <si>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</si>
  <si>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</si>
  <si>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</si>
  <si>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</si>
  <si>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</si>
  <si>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</si>
  <si>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</si>
  <si>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</si>
  <si>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</si>
  <si>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</si>
  <si>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</si>
  <si>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</si>
  <si>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</si>
  <si>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</si>
  <si>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</si>
  <si>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</si>
  <si>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</si>
  <si>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</si>
  <si>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</si>
  <si>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</si>
  <si>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</si>
  <si>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</si>
  <si>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</si>
  <si>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</si>
  <si>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</si>
  <si>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</si>
  <si>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</si>
  <si>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</si>
  <si>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</si>
  <si>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</si>
  <si>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</si>
  <si>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</si>
  <si>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</si>
  <si>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</si>
  <si>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</si>
  <si>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</si>
  <si>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</si>
  <si>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</si>
  <si>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</si>
  <si>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</si>
  <si>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</si>
  <si>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</si>
  <si>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</si>
  <si>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</si>
  <si>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</si>
  <si>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</si>
  <si>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</si>
  <si>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</si>
  <si>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</si>
  <si>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</si>
  <si>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</si>
  <si>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</si>
  <si>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</si>
  <si>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</si>
  <si>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</si>
  <si>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</si>
  <si>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</si>
  <si>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</si>
  <si>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</si>
  <si>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</si>
  <si>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</si>
  <si>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</si>
  <si>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</si>
  <si>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</si>
  <si>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</si>
  <si>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</si>
  <si>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</si>
  <si>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</si>
  <si>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</si>
  <si>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</si>
  <si>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</si>
  <si>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</si>
  <si>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</si>
  <si>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</si>
  <si>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</si>
  <si>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</si>
  <si>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</si>
  <si>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</si>
  <si>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</si>
  <si>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</si>
  <si>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</si>
  <si>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</si>
  <si>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</si>
  <si>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</si>
  <si>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</si>
  <si>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</si>
  <si>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</si>
  <si>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</si>
  <si>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</si>
  <si>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</si>
  <si>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</si>
  <si>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</si>
  <si>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</si>
  <si>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</si>
  <si>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</si>
  <si>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</si>
  <si>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</si>
  <si>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</si>
  <si>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</si>
  <si>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</si>
  <si>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</si>
  <si>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</si>
  <si>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</si>
  <si>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</si>
  <si>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</si>
  <si>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</si>
  <si>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</si>
  <si>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</si>
  <si>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</si>
  <si>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</si>
  <si>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</si>
  <si>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</si>
  <si>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</si>
  <si>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</si>
  <si>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</si>
  <si>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</si>
  <si>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</si>
  <si>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</si>
  <si>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</si>
  <si>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</si>
  <si>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</si>
  <si>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</si>
  <si>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</si>
  <si>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</si>
  <si>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</si>
  <si>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</si>
  <si>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</si>
  <si>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</si>
  <si>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</si>
  <si>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</si>
  <si>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</si>
  <si>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</si>
  <si>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</si>
  <si>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</si>
  <si>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</si>
  <si>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</si>
  <si>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</si>
  <si>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</si>
  <si>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</si>
  <si>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</si>
  <si>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</si>
  <si>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</si>
  <si>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</si>
  <si>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</si>
  <si>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</si>
  <si>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</si>
  <si>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</si>
  <si>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</si>
  <si>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</si>
  <si>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</si>
  <si>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</si>
  <si>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</si>
  <si>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</si>
  <si>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</si>
  <si>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</si>
  <si>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</si>
  <si>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</si>
  <si>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</si>
  <si>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</si>
  <si>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</si>
  <si>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</si>
  <si>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</si>
  <si>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</si>
  <si>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</si>
  <si>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</si>
  <si>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</si>
  <si>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</si>
  <si>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</si>
  <si>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</si>
  <si>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</si>
  <si>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</si>
  <si>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</si>
  <si>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</si>
  <si>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</si>
  <si>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</si>
  <si>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</si>
  <si>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</si>
  <si>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</si>
  <si>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</si>
  <si>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</si>
  <si>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</si>
  <si>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</si>
  <si>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</si>
  <si>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</si>
  <si>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</si>
  <si>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</si>
  <si>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</si>
  <si>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</si>
  <si>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</si>
  <si>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</si>
  <si>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</si>
  <si>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</si>
  <si>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</si>
  <si>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</si>
  <si>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</si>
  <si>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</si>
  <si>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</si>
  <si>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</si>
  <si>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</si>
  <si>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</si>
  <si>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</si>
  <si>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</si>
  <si>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</si>
  <si>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</si>
  <si>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</si>
  <si>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</si>
  <si>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</si>
  <si>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</si>
  <si>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</si>
  <si>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</si>
  <si>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</si>
  <si>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</si>
  <si>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</si>
  <si>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</si>
  <si>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</si>
  <si>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</si>
  <si>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</si>
  <si>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</si>
  <si>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</si>
  <si>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</si>
  <si>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</si>
  <si>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</si>
  <si>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</si>
  <si>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</si>
  <si>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</si>
  <si>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</si>
  <si>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</si>
  <si>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</si>
  <si>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</si>
  <si>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</si>
  <si>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</si>
  <si>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</si>
  <si>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</si>
  <si>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</si>
  <si>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</si>
  <si>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</si>
  <si>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</si>
  <si>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</si>
  <si>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</si>
  <si>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</si>
  <si>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</si>
  <si>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</si>
  <si>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</si>
  <si>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</si>
  <si>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</si>
  <si>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</si>
  <si>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</si>
  <si>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</si>
  <si>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</si>
  <si>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</si>
  <si>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</si>
  <si>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</si>
  <si>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</si>
  <si>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</si>
  <si>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</si>
  <si>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</si>
  <si>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</si>
  <si>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</si>
  <si>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</si>
  <si>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</si>
  <si>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</si>
  <si>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</si>
  <si>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</si>
  <si>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</si>
  <si>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</si>
  <si>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</si>
  <si>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</si>
  <si>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</si>
  <si>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</si>
  <si>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</si>
  <si>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</si>
  <si>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</si>
  <si>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</si>
  <si>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</si>
  <si>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</si>
  <si>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</si>
  <si>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</si>
  <si>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</si>
  <si>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</si>
  <si>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</si>
  <si>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</si>
  <si>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</si>
  <si>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</si>
  <si>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</si>
  <si>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</si>
  <si>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</si>
  <si>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</si>
  <si>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</si>
  <si>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</si>
  <si>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</si>
  <si>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</si>
  <si>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</si>
  <si>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</si>
  <si>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</si>
  <si>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</si>
  <si>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</si>
  <si>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</si>
  <si>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</si>
  <si>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</si>
  <si>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</si>
  <si>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</si>
  <si>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</si>
  <si>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</si>
  <si>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</si>
  <si>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</si>
  <si>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</si>
  <si>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</si>
  <si>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</si>
  <si>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</si>
  <si>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</si>
  <si>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</si>
  <si>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</si>
  <si>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</si>
  <si>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</si>
  <si>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</si>
  <si>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</si>
  <si>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</si>
  <si>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</si>
  <si>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</si>
  <si>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</si>
  <si>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</si>
  <si>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</si>
  <si>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</si>
  <si>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</si>
  <si>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</si>
  <si>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</si>
  <si>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</si>
  <si>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</si>
  <si>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</si>
  <si>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</si>
  <si>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</si>
  <si>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</si>
  <si>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</si>
  <si>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</si>
  <si>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</si>
  <si>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</si>
  <si>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</si>
  <si>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</si>
  <si>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</si>
  <si>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</si>
  <si>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</si>
  <si>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</si>
  <si>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</si>
  <si>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</si>
  <si>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</si>
  <si>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</si>
  <si>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</si>
  <si>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</si>
  <si>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</si>
  <si>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</si>
  <si>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</si>
  <si>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</si>
  <si>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</si>
  <si>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</si>
  <si>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</si>
  <si>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</si>
  <si>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</si>
  <si>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</si>
  <si>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</si>
  <si>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</si>
  <si>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</si>
  <si>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</si>
  <si>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</si>
  <si>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</si>
  <si>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</si>
  <si>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</si>
  <si>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</si>
  <si>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</si>
  <si>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</si>
  <si>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</si>
  <si>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</si>
  <si>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</si>
  <si>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</si>
  <si>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</si>
  <si>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</si>
  <si>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</si>
  <si>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</si>
  <si>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</si>
  <si>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</si>
  <si>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</si>
  <si>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</si>
  <si>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</si>
  <si>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</si>
  <si>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</si>
  <si>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</si>
  <si>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</si>
  <si>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</si>
  <si>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</si>
  <si>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</si>
  <si>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</si>
  <si>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</si>
  <si>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</si>
  <si>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</si>
  <si>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</si>
  <si>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</si>
  <si>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</si>
  <si>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</si>
  <si>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</si>
  <si>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</si>
  <si>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</si>
  <si>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</si>
  <si>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</si>
  <si>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</si>
  <si>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</si>
  <si>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</si>
  <si>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</si>
  <si>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</si>
  <si>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</si>
  <si>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</si>
  <si>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</si>
  <si>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</si>
  <si>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</si>
  <si>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</si>
  <si>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</si>
  <si>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</si>
  <si>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</si>
  <si>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</si>
  <si>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</si>
  <si>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</si>
  <si>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</si>
  <si>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</si>
  <si>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</si>
  <si>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</si>
  <si>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</si>
  <si>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</si>
  <si>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</si>
  <si>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</si>
  <si>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</si>
  <si>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</si>
  <si>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</si>
  <si>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</si>
  <si>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</si>
  <si>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</si>
  <si>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</si>
  <si>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</si>
  <si>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</si>
  <si>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</si>
  <si>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</si>
  <si>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</si>
  <si>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</si>
  <si>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</si>
  <si>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</si>
  <si>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</si>
  <si>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</si>
  <si>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</si>
  <si>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</si>
  <si>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</si>
  <si>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</si>
  <si>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</si>
  <si>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</si>
  <si>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</si>
  <si>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</si>
  <si>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</si>
  <si>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</si>
  <si>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</si>
  <si>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</si>
  <si>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</si>
  <si>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</si>
  <si>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</si>
  <si>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</si>
  <si>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</si>
  <si>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</si>
  <si>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</si>
  <si>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</si>
  <si>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</si>
  <si>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</si>
  <si>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</si>
  <si>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</si>
  <si>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</si>
  <si>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</si>
  <si>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</si>
  <si>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</si>
  <si>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</si>
  <si>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</si>
  <si>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</si>
  <si>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</si>
  <si>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</si>
  <si>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</si>
  <si>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</si>
  <si>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</si>
  <si>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</si>
  <si>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</si>
  <si>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</si>
  <si>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</si>
  <si>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</si>
  <si>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</si>
  <si>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</si>
  <si>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</si>
  <si>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</si>
  <si>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</si>
  <si>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</si>
  <si>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</si>
  <si>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</si>
  <si>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</si>
  <si>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</si>
  <si>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</si>
  <si>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</si>
  <si>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</si>
  <si>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</si>
  <si>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</si>
  <si>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</si>
  <si>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</si>
  <si>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</si>
  <si>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</si>
  <si>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</si>
  <si>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</si>
  <si>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</si>
  <si>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</si>
  <si>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</si>
  <si>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</si>
  <si>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</si>
  <si>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</si>
  <si>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</si>
  <si>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</si>
  <si>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</si>
  <si>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</si>
  <si>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</si>
  <si>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</si>
  <si>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</si>
  <si>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</si>
  <si>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</si>
  <si>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</si>
  <si>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</si>
  <si>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</si>
  <si>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</si>
  <si>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</si>
  <si>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</si>
  <si>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</si>
  <si>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</si>
  <si>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</si>
  <si>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</si>
  <si>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</si>
  <si>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</si>
  <si>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</si>
  <si>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</si>
  <si>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</si>
  <si>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</si>
  <si>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</si>
  <si>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</si>
  <si>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</si>
  <si>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</si>
  <si>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</si>
  <si>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</si>
  <si>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</si>
  <si>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</si>
  <si>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</si>
  <si>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</si>
  <si>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</si>
  <si>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</si>
  <si>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</si>
  <si>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</si>
  <si>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</si>
  <si>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</si>
  <si>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</si>
  <si>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</si>
  <si>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</si>
  <si>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</si>
  <si>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</si>
  <si>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</si>
  <si>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</si>
  <si>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</si>
  <si>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</si>
  <si>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</si>
  <si>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</si>
  <si>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</si>
  <si>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</si>
  <si>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</si>
  <si>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</si>
  <si>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</si>
  <si>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</si>
  <si>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</si>
  <si>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</si>
  <si>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</si>
  <si>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</si>
  <si>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</si>
  <si>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</si>
  <si>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</si>
  <si>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</si>
  <si>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</si>
  <si>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</si>
  <si>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</si>
  <si>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</si>
  <si>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</si>
  <si>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</si>
  <si>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</si>
  <si>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</si>
  <si>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</si>
  <si>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</si>
  <si>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</si>
  <si>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</si>
  <si>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</si>
  <si>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</si>
  <si>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</si>
  <si>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</si>
  <si>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</si>
  <si>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</si>
  <si>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</si>
  <si>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</si>
  <si>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</si>
  <si>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</si>
  <si>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</si>
  <si>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</si>
  <si>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</si>
  <si>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</si>
  <si>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</si>
  <si>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</si>
  <si>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</si>
  <si>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</si>
  <si>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</si>
  <si>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</si>
  <si>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</si>
  <si>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</si>
  <si>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</si>
  <si>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</si>
  <si>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</si>
  <si>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</si>
  <si>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</si>
  <si>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</si>
  <si>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</si>
  <si>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</si>
  <si>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</si>
  <si>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</si>
  <si>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</si>
  <si>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</si>
  <si>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</si>
  <si>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</si>
  <si>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</si>
  <si>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</si>
  <si>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</si>
  <si>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</si>
  <si>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</si>
  <si>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</si>
  <si>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</si>
  <si>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</si>
  <si>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</si>
  <si>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</si>
  <si>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</si>
  <si>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</si>
  <si>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</si>
  <si>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</si>
  <si>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</si>
  <si>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</si>
  <si>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</si>
  <si>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</si>
  <si>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</si>
  <si>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</si>
  <si>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</si>
  <si>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</si>
  <si>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</si>
  <si>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</si>
  <si>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</si>
  <si>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</si>
  <si>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</si>
  <si>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</si>
  <si>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</si>
  <si>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</si>
  <si>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</si>
  <si>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</si>
  <si>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</si>
  <si>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</si>
  <si>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</si>
  <si>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</si>
  <si>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</si>
  <si>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</si>
  <si>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</si>
  <si>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</si>
  <si>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</si>
  <si>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</si>
  <si>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</si>
  <si>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</si>
  <si>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</si>
  <si>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</si>
  <si>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</si>
  <si>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</si>
  <si>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</si>
  <si>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</si>
  <si>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</si>
  <si>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</si>
  <si>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</si>
  <si>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</si>
  <si>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</si>
  <si>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</si>
  <si>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</si>
  <si>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</si>
  <si>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</si>
  <si>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</si>
  <si>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</si>
  <si>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</si>
  <si>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</si>
  <si>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</si>
  <si>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</si>
  <si>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</si>
  <si>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</si>
  <si>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</si>
  <si>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</si>
  <si>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</si>
  <si>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</si>
  <si>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</si>
  <si>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</si>
  <si>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</si>
  <si>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</si>
  <si>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</si>
  <si>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</si>
  <si>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</si>
  <si>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</si>
  <si>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</si>
  <si>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</si>
  <si>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</si>
  <si>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</si>
  <si>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</si>
  <si>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</si>
  <si>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</si>
  <si>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</si>
  <si>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</si>
  <si>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</si>
  <si>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</si>
  <si>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</si>
  <si>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</si>
  <si>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</si>
  <si>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</si>
  <si>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</si>
  <si>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</si>
  <si>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</si>
  <si>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</si>
  <si>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</si>
  <si>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</si>
  <si>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</si>
  <si>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</si>
  <si>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</si>
  <si>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</si>
  <si>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</si>
  <si>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</si>
  <si>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</si>
  <si>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</si>
  <si>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</si>
  <si>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</si>
  <si>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</si>
  <si>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</si>
  <si>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</si>
  <si>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</si>
  <si>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</si>
  <si>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</si>
  <si>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</si>
  <si>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</si>
  <si>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</si>
  <si>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</si>
  <si>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</si>
  <si>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</si>
  <si>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</si>
  <si>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</si>
  <si>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</si>
  <si>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</si>
  <si>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</si>
  <si>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</si>
  <si>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</si>
  <si>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</si>
  <si>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</si>
  <si>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</si>
  <si>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</si>
  <si>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</si>
  <si>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</si>
  <si>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</si>
  <si>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</si>
  <si>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</si>
  <si>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</si>
  <si>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</si>
  <si>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</si>
  <si>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</si>
  <si>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</si>
  <si>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</si>
  <si>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</si>
  <si>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</si>
  <si>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</si>
  <si>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</si>
  <si>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</si>
  <si>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</si>
  <si>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</si>
  <si>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</si>
  <si>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</si>
  <si>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</si>
  <si>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</si>
  <si>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</si>
  <si>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</si>
  <si>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</si>
  <si>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</si>
  <si>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</si>
  <si>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</si>
  <si>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</si>
  <si>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</si>
  <si>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</si>
  <si>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</si>
  <si>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</si>
  <si>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</si>
  <si>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</si>
  <si>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</si>
  <si>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</si>
  <si>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</si>
  <si>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</si>
  <si>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</si>
  <si>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</si>
  <si>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</si>
  <si>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</si>
  <si>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</si>
  <si>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</si>
  <si>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</si>
  <si>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</si>
  <si>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</si>
  <si>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</si>
  <si>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</si>
  <si>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</si>
  <si>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</si>
  <si>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</si>
  <si>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</si>
  <si>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</si>
  <si>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</si>
  <si>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</si>
  <si>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</si>
  <si>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</si>
  <si>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</si>
  <si>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</si>
  <si>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</si>
  <si>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</si>
  <si>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</si>
  <si>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</si>
  <si>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</si>
  <si>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</si>
  <si>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</si>
  <si>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</si>
  <si>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</si>
  <si>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</si>
  <si>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</si>
  <si>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</si>
  <si>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</si>
  <si>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</si>
  <si>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</si>
  <si>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</si>
  <si>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</si>
  <si>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</si>
  <si>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</si>
  <si>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</si>
  <si>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</si>
  <si>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</si>
  <si>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</si>
  <si>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</si>
  <si>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</si>
  <si>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</si>
  <si>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</si>
  <si>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</si>
  <si>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</si>
  <si>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</si>
  <si>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</si>
  <si>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</si>
  <si>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</si>
  <si>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</si>
  <si>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</si>
  <si>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</si>
  <si>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</si>
  <si>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</si>
  <si>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</si>
  <si>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</si>
  <si>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</si>
  <si>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</si>
  <si>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</si>
  <si>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</si>
  <si>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</si>
  <si>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</si>
  <si>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</si>
  <si>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</si>
  <si>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</si>
  <si>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</si>
  <si>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</si>
  <si>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</si>
  <si>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</si>
  <si>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</si>
  <si>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</si>
  <si>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</si>
  <si>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</si>
  <si>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</si>
  <si>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</si>
  <si>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</si>
  <si>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</si>
  <si>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</si>
  <si>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</si>
  <si>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</si>
  <si>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</si>
  <si>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</si>
  <si>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</si>
  <si>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</si>
  <si>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</si>
  <si>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</si>
  <si>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</si>
  <si>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</si>
  <si>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</si>
  <si>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</si>
  <si>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</si>
  <si>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</si>
  <si>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</si>
  <si>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</si>
  <si>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</si>
  <si>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</si>
  <si>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</si>
  <si>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</si>
  <si>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</si>
  <si>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</si>
  <si>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</si>
  <si>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</si>
  <si>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</si>
  <si>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</si>
  <si>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</si>
  <si>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</si>
  <si>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</si>
  <si>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</si>
  <si>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</si>
  <si>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</si>
  <si>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</si>
  <si>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</si>
  <si>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</si>
  <si>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</si>
  <si>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</si>
  <si>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</si>
  <si>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</si>
  <si>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</si>
  <si>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</si>
  <si>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</si>
  <si>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</si>
  <si>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</si>
  <si>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</si>
  <si>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</si>
  <si>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</si>
  <si>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</si>
  <si>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</si>
  <si>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</si>
  <si>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</si>
  <si>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</si>
  <si>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</si>
  <si>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</si>
  <si>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</si>
  <si>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</si>
  <si>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</si>
  <si>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</si>
  <si>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</si>
  <si>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</si>
  <si>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</si>
  <si>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</si>
  <si>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</si>
  <si>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</si>
  <si>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</si>
  <si>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</si>
  <si>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</si>
  <si>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</si>
  <si>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</si>
  <si>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</si>
  <si>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</si>
  <si>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</si>
  <si>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</si>
  <si>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</si>
  <si>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</si>
  <si>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</si>
  <si>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</si>
  <si>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</si>
  <si>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</si>
  <si>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</si>
  <si>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</si>
  <si>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</si>
  <si>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</si>
  <si>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</si>
  <si>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</si>
  <si>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</si>
  <si>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</si>
  <si>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</si>
  <si>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</si>
  <si>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</si>
  <si>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</si>
  <si>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</si>
  <si>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</si>
  <si>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</si>
  <si>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</si>
  <si>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</si>
  <si>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</si>
  <si>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</si>
  <si>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</si>
  <si>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</si>
  <si>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</si>
  <si>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</si>
  <si>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</si>
  <si>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</si>
  <si>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</si>
  <si>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</si>
  <si>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</si>
  <si>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</si>
  <si>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</si>
  <si>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</si>
  <si>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</si>
  <si>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</si>
  <si>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</si>
  <si>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</si>
  <si>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</si>
  <si>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</si>
  <si>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</si>
  <si>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</si>
  <si>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</si>
  <si>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</si>
  <si>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</si>
  <si>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</si>
  <si>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</si>
  <si>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</si>
  <si>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</si>
  <si>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</si>
  <si>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</si>
  <si>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</si>
  <si>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</si>
  <si>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</si>
  <si>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</si>
  <si>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</si>
  <si>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</si>
  <si>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</si>
  <si>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</si>
  <si>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</si>
  <si>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</si>
  <si>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</si>
  <si>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</si>
  <si>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</si>
  <si>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</si>
  <si>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</si>
  <si>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</si>
  <si>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</si>
  <si>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</si>
  <si>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</si>
  <si>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</si>
  <si>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</si>
  <si>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</si>
  <si>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</si>
  <si>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</si>
  <si>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</si>
  <si>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</si>
  <si>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</si>
  <si>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</si>
  <si>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</si>
  <si>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</si>
  <si>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</si>
  <si>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</si>
  <si>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</si>
  <si>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</si>
  <si>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</si>
  <si>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</si>
  <si>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</si>
  <si>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</si>
  <si>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</si>
  <si>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</si>
  <si>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</si>
  <si>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</si>
  <si>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</si>
  <si>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</si>
  <si>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</si>
  <si>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</si>
  <si>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</si>
  <si>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</si>
  <si>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</si>
  <si>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</si>
  <si>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</si>
  <si>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</si>
  <si>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</si>
  <si>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</si>
  <si>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</si>
  <si>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</si>
  <si>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</si>
  <si>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</si>
  <si>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</si>
  <si>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</si>
  <si>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</si>
  <si>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</si>
  <si>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</si>
  <si>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</si>
  <si>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</si>
  <si>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</si>
  <si>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</si>
  <si>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</si>
  <si>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</si>
  <si>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</si>
  <si>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</si>
  <si>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</si>
  <si>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</si>
  <si>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</si>
  <si>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</si>
  <si>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</si>
  <si>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</si>
  <si>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</si>
  <si>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</si>
  <si>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</si>
  <si>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</si>
  <si>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</si>
  <si>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</si>
  <si>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</si>
  <si>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</si>
  <si>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</si>
  <si>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</si>
  <si>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</si>
  <si>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</si>
  <si>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</si>
  <si>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</si>
  <si>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</si>
  <si>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</si>
  <si>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</si>
  <si>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</si>
  <si>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</si>
  <si>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</si>
  <si>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</si>
  <si>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</si>
  <si>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</si>
  <si>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</si>
  <si>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</si>
  <si>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</si>
  <si>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</si>
  <si>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</si>
  <si>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</si>
  <si>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</si>
  <si>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</si>
  <si>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</si>
  <si>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</si>
  <si>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</si>
  <si>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</si>
  <si>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</si>
  <si>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</si>
  <si>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</si>
  <si>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</si>
  <si>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</si>
  <si>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</si>
  <si>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</si>
  <si>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</si>
  <si>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</si>
  <si>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</si>
  <si>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</si>
  <si>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</si>
  <si>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</si>
  <si>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</si>
  <si>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</si>
  <si>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</si>
  <si>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</si>
  <si>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</si>
  <si>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</si>
  <si>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</si>
  <si>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</si>
  <si>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</si>
  <si>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</si>
  <si>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</si>
  <si>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</si>
  <si>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</si>
  <si>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</si>
  <si>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</si>
  <si>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</si>
  <si>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</si>
  <si>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</si>
  <si>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</si>
  <si>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</si>
  <si>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</si>
  <si>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</si>
  <si>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</si>
  <si>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</si>
  <si>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</si>
  <si>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</si>
  <si>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</si>
  <si>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</si>
  <si>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</si>
  <si>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</si>
  <si>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</si>
  <si>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</si>
  <si>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</si>
  <si>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</si>
  <si>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</si>
  <si>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</si>
  <si>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</si>
  <si>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</si>
  <si>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</si>
  <si>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</si>
  <si>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</si>
  <si>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</si>
  <si>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</si>
  <si>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</si>
  <si>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</si>
  <si>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</si>
  <si>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</si>
  <si>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</si>
  <si>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</si>
  <si>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</si>
  <si>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</si>
  <si>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</si>
  <si>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</si>
  <si>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</si>
  <si>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</si>
  <si>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</si>
  <si>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</si>
  <si>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</si>
  <si>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</si>
  <si>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</si>
  <si>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</si>
  <si>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</si>
  <si>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</si>
  <si>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</si>
  <si>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</si>
  <si>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</si>
  <si>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</si>
  <si>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</si>
  <si>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</si>
  <si>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</si>
  <si>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</si>
  <si>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</si>
  <si>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</si>
  <si>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</si>
  <si>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</si>
  <si>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</si>
  <si>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</si>
  <si>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</si>
  <si>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</si>
  <si>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</si>
  <si>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</si>
  <si>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</si>
  <si>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</si>
  <si>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</si>
  <si>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</si>
  <si>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</si>
  <si>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</si>
  <si>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</si>
  <si>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</si>
  <si>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</si>
  <si>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</si>
  <si>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</si>
  <si>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</si>
  <si>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</si>
  <si>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</si>
  <si>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</si>
  <si>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</si>
  <si>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</si>
  <si>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</si>
  <si>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</si>
  <si>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</si>
  <si>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</si>
  <si>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</si>
  <si>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</si>
  <si>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</si>
  <si>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</si>
  <si>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</si>
  <si>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</si>
  <si>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</si>
  <si>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</si>
  <si>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</si>
  <si>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</si>
  <si>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</si>
  <si>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</si>
  <si>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</si>
  <si>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</si>
  <si>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</si>
  <si>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</si>
  <si>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</si>
  <si>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</si>
  <si>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</si>
  <si>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</si>
  <si>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</si>
  <si>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</si>
  <si>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</si>
  <si>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</si>
  <si>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</si>
  <si>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</si>
  <si>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</si>
  <si>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</si>
  <si>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</si>
  <si>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</si>
  <si>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</si>
  <si>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</si>
  <si>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</si>
  <si>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</si>
  <si>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</si>
  <si>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</si>
  <si>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</si>
  <si>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</si>
  <si>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</si>
  <si>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</si>
  <si>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</si>
  <si>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</si>
  <si>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</si>
  <si>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</si>
  <si>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</si>
  <si>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</si>
  <si>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</si>
  <si>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</si>
  <si>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</si>
  <si>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</si>
  <si>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</si>
  <si>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</si>
  <si>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</si>
  <si>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</si>
  <si>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</si>
  <si>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</si>
  <si>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</si>
  <si>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</si>
  <si>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</si>
  <si>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</si>
  <si>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</si>
  <si>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</si>
  <si>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</si>
  <si>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</si>
  <si>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</si>
  <si>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</si>
  <si>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</si>
  <si>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</si>
  <si>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</si>
  <si>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</si>
  <si>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</si>
  <si>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</si>
  <si>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</si>
  <si>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</si>
  <si>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</si>
  <si>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</si>
  <si>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</si>
  <si>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</si>
  <si>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</si>
  <si>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</si>
  <si>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</si>
  <si>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</si>
  <si>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</si>
  <si>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</si>
  <si>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</si>
  <si>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</si>
  <si>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</si>
  <si>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</si>
  <si>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</si>
  <si>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</si>
  <si>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</si>
  <si>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</si>
  <si>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</si>
  <si>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</si>
  <si>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</si>
  <si>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</si>
  <si>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</si>
  <si>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</si>
  <si>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</si>
  <si>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</si>
  <si>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</si>
  <si>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</si>
  <si>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</si>
  <si>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</si>
  <si>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</si>
  <si>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</si>
  <si>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</si>
  <si>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</si>
  <si>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</si>
  <si>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</si>
  <si>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</si>
  <si>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</si>
  <si>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</si>
  <si>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</si>
  <si>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</si>
  <si>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</si>
  <si>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</si>
  <si>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</si>
  <si>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</si>
  <si>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</si>
  <si>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</si>
  <si>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</si>
  <si>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</si>
  <si>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</si>
  <si>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</si>
  <si>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</si>
  <si>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</si>
  <si>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</si>
  <si>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</si>
  <si>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</si>
  <si>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</si>
  <si>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</si>
  <si>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</si>
  <si>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</si>
  <si>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</si>
  <si>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</si>
  <si>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</si>
  <si>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</si>
  <si>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</si>
  <si>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</si>
  <si>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</si>
  <si>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</si>
  <si>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</si>
  <si>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</si>
  <si>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</si>
  <si>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</si>
  <si>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</si>
  <si>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</si>
  <si>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</si>
  <si>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</si>
  <si>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</si>
  <si>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</si>
  <si>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</si>
  <si>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</si>
  <si>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</si>
  <si>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</si>
  <si>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</si>
  <si>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</si>
  <si>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</si>
  <si>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</si>
  <si>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</si>
  <si>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</si>
  <si>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</si>
  <si>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</si>
  <si>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</si>
  <si>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</si>
  <si>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</si>
  <si>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</si>
  <si>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</si>
  <si>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</si>
  <si>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</si>
  <si>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</si>
  <si>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</si>
  <si>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</si>
  <si>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</si>
  <si>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</si>
  <si>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</si>
  <si>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</si>
  <si>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</si>
  <si>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</si>
  <si>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</si>
  <si>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</si>
  <si>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</si>
  <si>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</si>
  <si>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</si>
  <si>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</si>
  <si>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</si>
  <si>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</si>
  <si>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</si>
  <si>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</si>
  <si>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</si>
  <si>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</si>
  <si>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</si>
  <si>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</si>
  <si>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</si>
  <si>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</si>
  <si>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</si>
  <si>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</si>
  <si>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</si>
  <si>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</si>
  <si>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</si>
  <si>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</si>
  <si>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</si>
  <si>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</si>
  <si>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</si>
  <si>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</si>
  <si>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</si>
  <si>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</si>
  <si>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</si>
  <si>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</si>
  <si>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</si>
  <si>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</si>
  <si>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</si>
  <si>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</si>
  <si>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</si>
  <si>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</si>
  <si>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</si>
  <si>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</si>
  <si>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</si>
  <si>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</si>
  <si>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</si>
  <si>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</si>
  <si>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</si>
  <si>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</si>
  <si>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</si>
  <si>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</si>
  <si>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</si>
  <si>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</si>
  <si>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</si>
  <si>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</si>
  <si>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</si>
  <si>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</si>
  <si>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</si>
  <si>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</si>
  <si>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</si>
  <si>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</si>
  <si>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</si>
  <si>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</si>
  <si>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</si>
  <si>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</si>
  <si>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</si>
  <si>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</si>
  <si>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</si>
  <si>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</si>
  <si>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</si>
  <si>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</si>
  <si>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</si>
  <si>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</si>
  <si>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</si>
  <si>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</si>
  <si>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</si>
  <si>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</si>
  <si>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</si>
  <si>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</si>
  <si>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</si>
  <si>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</si>
  <si>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</si>
  <si>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</si>
  <si>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</si>
  <si>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</si>
  <si>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</si>
  <si>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</si>
  <si>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</si>
  <si>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</si>
  <si>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</si>
  <si>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</si>
  <si>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</si>
  <si>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</si>
  <si>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</si>
  <si>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</si>
  <si>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</si>
  <si>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</si>
  <si>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</si>
  <si>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</si>
  <si>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</si>
  <si>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</si>
  <si>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</si>
  <si>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</si>
  <si>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</si>
  <si>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</si>
  <si>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</si>
  <si>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</si>
  <si>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</si>
  <si>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</si>
  <si>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</si>
  <si>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</si>
  <si>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</si>
  <si>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</si>
  <si>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</si>
  <si>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</si>
  <si>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</si>
  <si>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</si>
  <si>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</si>
  <si>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</si>
  <si>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</si>
  <si>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</si>
  <si>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</si>
  <si>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</si>
  <si>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</si>
  <si>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</si>
  <si>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</si>
  <si>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</si>
  <si>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</si>
  <si>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</si>
  <si>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</si>
  <si>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</si>
  <si>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</si>
  <si>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</si>
  <si>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</si>
  <si>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</si>
  <si>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</si>
  <si>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</si>
  <si>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</si>
  <si>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</si>
  <si>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</si>
  <si>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</si>
  <si>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</si>
  <si>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</si>
  <si>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</si>
  <si>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</si>
  <si>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</si>
  <si>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</si>
  <si>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</si>
  <si>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</si>
  <si>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</si>
  <si>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</si>
  <si>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</si>
  <si>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</si>
  <si>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</si>
  <si>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</si>
  <si>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</si>
  <si>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</si>
  <si>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</si>
  <si>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</si>
  <si>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</si>
  <si>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</si>
  <si>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</si>
  <si>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</si>
  <si>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</si>
  <si>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</si>
  <si>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</si>
  <si>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</si>
  <si>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</si>
  <si>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</si>
  <si>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</si>
  <si>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</si>
  <si>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</si>
  <si>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</si>
  <si>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</si>
  <si>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</si>
  <si>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</si>
  <si>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</si>
  <si>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</si>
  <si>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</si>
  <si>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</si>
  <si>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</si>
  <si>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</si>
  <si>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</si>
  <si>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</si>
  <si>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</si>
  <si>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</si>
  <si>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</si>
  <si>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</si>
  <si>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</si>
  <si>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</si>
  <si>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</si>
  <si>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</si>
  <si>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</si>
  <si>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</si>
  <si>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</si>
  <si>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</si>
  <si>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</si>
  <si>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</si>
  <si>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</si>
  <si>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</si>
  <si>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</si>
  <si>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</si>
  <si>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</si>
  <si>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</si>
  <si>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</si>
  <si>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</si>
  <si>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</si>
  <si>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</si>
  <si>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</si>
  <si>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</si>
  <si>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</si>
  <si>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</si>
  <si>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</si>
  <si>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</si>
  <si>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</si>
  <si>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</si>
  <si>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</si>
  <si>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</si>
  <si>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</si>
  <si>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</si>
  <si>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</si>
  <si>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</si>
  <si>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</si>
  <si>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</si>
  <si>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</si>
  <si>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</si>
  <si>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</si>
  <si>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</si>
  <si>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</si>
  <si>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</si>
  <si>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</si>
  <si>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</si>
  <si>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</si>
  <si>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</si>
  <si>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</si>
  <si>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</si>
  <si>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</si>
  <si>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</si>
  <si>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</si>
  <si>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</si>
  <si>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</si>
  <si>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</si>
  <si>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</si>
  <si>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</si>
  <si>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</si>
  <si>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</si>
  <si>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</si>
  <si>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</si>
  <si>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</si>
  <si>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</si>
  <si>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</si>
  <si>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</si>
  <si>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</si>
  <si>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</si>
  <si>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</si>
  <si>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</si>
  <si>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</si>
  <si>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</si>
  <si>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</si>
  <si>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</si>
  <si>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</si>
  <si>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</si>
  <si>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</si>
  <si>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</si>
  <si>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</si>
  <si>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</si>
  <si>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</si>
  <si>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</si>
  <si>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</si>
  <si>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</si>
  <si>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</si>
  <si>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</si>
  <si>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</si>
  <si>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</si>
  <si>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</si>
  <si>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</si>
  <si>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</si>
  <si>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</si>
  <si>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</si>
  <si>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</si>
  <si>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</si>
  <si>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</si>
  <si>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</si>
  <si>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</si>
  <si>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</si>
  <si>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</si>
  <si>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</si>
  <si>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</si>
  <si>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</si>
  <si>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</si>
  <si>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</si>
  <si>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</si>
  <si>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</si>
  <si>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</si>
  <si>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</si>
  <si>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</si>
  <si>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</si>
  <si>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</si>
  <si>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</si>
  <si>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</si>
  <si>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</si>
  <si>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</si>
  <si>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</si>
  <si>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</si>
  <si>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</si>
  <si>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</si>
  <si>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</si>
  <si>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</si>
  <si>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</si>
  <si>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</si>
  <si>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</si>
  <si>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</si>
  <si>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</si>
  <si>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</si>
  <si>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</si>
  <si>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</si>
  <si>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</si>
  <si>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</si>
  <si>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</si>
  <si>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</si>
  <si>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</si>
  <si>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</si>
  <si>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</si>
  <si>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</si>
  <si>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</si>
  <si>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</si>
  <si>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</si>
  <si>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</si>
  <si>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</si>
  <si>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</si>
  <si>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</si>
  <si>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</si>
  <si>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</si>
  <si>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</si>
  <si>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</si>
  <si>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</si>
  <si>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</si>
  <si>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</si>
  <si>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</si>
  <si>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</si>
  <si>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</si>
  <si>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</si>
  <si>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</si>
  <si>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</si>
  <si>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</si>
  <si>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</si>
  <si>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</si>
  <si>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</si>
  <si>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</si>
  <si>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</si>
  <si>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</si>
  <si>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</si>
  <si>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</si>
  <si>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</si>
  <si>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</si>
  <si>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</si>
  <si>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</si>
  <si>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</si>
  <si>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</si>
  <si>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</si>
  <si>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</si>
  <si>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</si>
  <si>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</si>
  <si>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</si>
  <si>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</si>
  <si>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</si>
  <si>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</si>
  <si>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</si>
  <si>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</si>
  <si>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</si>
  <si>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</si>
  <si>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</si>
  <si>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</si>
  <si>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</si>
  <si>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</si>
  <si>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</si>
  <si>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</si>
  <si>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</si>
  <si>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</si>
  <si>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</si>
  <si>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</si>
  <si>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</si>
  <si>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</si>
  <si>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</si>
  <si>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</si>
  <si>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</si>
  <si>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</si>
  <si>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</si>
  <si>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</si>
  <si>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</si>
  <si>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</si>
  <si>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</si>
  <si>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</si>
  <si>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</si>
  <si>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</si>
  <si>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</si>
  <si>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</si>
  <si>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</si>
  <si>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</si>
  <si>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</si>
  <si>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</si>
  <si>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</si>
  <si>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</si>
  <si>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</si>
  <si>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</si>
  <si>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</si>
  <si>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</si>
  <si>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</si>
  <si>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</si>
  <si>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</si>
  <si>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</si>
  <si>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</si>
  <si>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</si>
  <si>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</si>
  <si>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</si>
  <si>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</si>
  <si>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</si>
  <si>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</si>
  <si>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</si>
  <si>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</si>
  <si>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</si>
  <si>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</si>
  <si>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</si>
  <si>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</si>
  <si>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</si>
  <si>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</si>
  <si>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</si>
  <si>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</si>
  <si>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</si>
  <si>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</si>
  <si>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</si>
  <si>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</si>
  <si>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</si>
  <si>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</si>
  <si>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</si>
  <si>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</si>
  <si>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</si>
  <si>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</si>
  <si>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</si>
  <si>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</si>
  <si>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</si>
  <si>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</si>
  <si>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</si>
  <si>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</si>
  <si>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</si>
  <si>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</si>
  <si>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</si>
  <si>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</si>
  <si>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</si>
  <si>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</si>
  <si>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</si>
  <si>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</si>
  <si>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</si>
  <si>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</si>
  <si>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</si>
  <si>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</si>
  <si>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</si>
  <si>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</si>
  <si>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</si>
  <si>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</si>
  <si>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</si>
  <si>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</si>
  <si>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</si>
  <si>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</si>
  <si>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</si>
  <si>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</si>
  <si>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</si>
  <si>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</si>
  <si>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</si>
  <si>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</si>
  <si>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</si>
  <si>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</si>
  <si>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</si>
  <si>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</si>
  <si>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</si>
  <si>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</si>
  <si>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</si>
  <si>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</si>
  <si>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</si>
  <si>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</si>
  <si>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</si>
  <si>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</si>
  <si>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</si>
  <si>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</si>
  <si>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</si>
  <si>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</si>
  <si>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</si>
  <si>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</si>
  <si>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</si>
  <si>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</si>
  <si>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</si>
  <si>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</si>
  <si>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</si>
  <si>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</si>
  <si>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</si>
  <si>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</si>
  <si>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</si>
  <si>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</si>
  <si>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</si>
  <si>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</si>
  <si>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</si>
  <si>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</si>
  <si>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</si>
  <si>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</si>
  <si>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</si>
  <si>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</si>
  <si>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</si>
  <si>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</si>
  <si>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</si>
  <si>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</si>
  <si>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</si>
  <si>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</si>
  <si>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</si>
  <si>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</si>
  <si>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</si>
  <si>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</si>
  <si>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</si>
  <si>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</si>
  <si>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</si>
  <si>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</si>
  <si>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</si>
  <si>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</si>
  <si>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</si>
  <si>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</si>
  <si>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</si>
  <si>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</si>
  <si>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</si>
  <si>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</si>
  <si>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</si>
  <si>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</si>
  <si>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</si>
  <si>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</si>
  <si>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</si>
  <si>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</si>
  <si>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</si>
  <si>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</si>
  <si>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</si>
  <si>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</si>
  <si>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</si>
  <si>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</si>
  <si>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</si>
  <si>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</si>
  <si>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</si>
  <si>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</si>
  <si>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</si>
  <si>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</si>
  <si>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</si>
  <si>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</si>
  <si>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</si>
  <si>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</si>
  <si>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</si>
  <si>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</si>
  <si>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</si>
  <si>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</si>
  <si>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</si>
  <si>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</si>
  <si>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</si>
  <si>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</si>
  <si>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</si>
  <si>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</si>
  <si>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</si>
  <si>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</si>
  <si>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</si>
  <si>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</si>
  <si>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</si>
  <si>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</si>
  <si>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</si>
  <si>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</si>
  <si>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</si>
  <si>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</si>
  <si>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</si>
  <si>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</si>
  <si>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</si>
  <si>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</si>
  <si>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</si>
  <si>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</si>
  <si>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</si>
  <si>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</si>
  <si>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</si>
  <si>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</si>
  <si>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</si>
  <si>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</si>
  <si>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</si>
  <si>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</si>
  <si>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</si>
  <si>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</si>
  <si>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</si>
  <si>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</si>
  <si>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</si>
  <si>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</si>
  <si>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</si>
  <si>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</si>
  <si>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</si>
  <si>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</si>
  <si>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</si>
  <si>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</si>
  <si>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</si>
  <si>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</si>
  <si>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</si>
  <si>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</si>
  <si>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</si>
  <si>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</si>
  <si>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</si>
  <si>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</si>
  <si>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</si>
  <si>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</si>
  <si>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</si>
  <si>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</si>
  <si>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</si>
  <si>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</si>
  <si>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</si>
  <si>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</si>
  <si>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</si>
  <si>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</si>
  <si>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</si>
  <si>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</si>
  <si>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</si>
  <si>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</si>
  <si>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</si>
  <si>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</si>
  <si>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</si>
  <si>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</si>
  <si>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</si>
  <si>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</si>
  <si>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</si>
  <si>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</si>
  <si>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</si>
  <si>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</si>
  <si>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</si>
  <si>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</si>
  <si>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</si>
  <si>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</si>
  <si>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</si>
  <si>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</si>
  <si>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</si>
  <si>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</si>
  <si>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</si>
  <si>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</si>
  <si>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</si>
  <si>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</si>
  <si>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</si>
  <si>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</si>
  <si>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</si>
  <si>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</si>
  <si>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</si>
  <si>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</si>
  <si>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</si>
  <si>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</si>
  <si>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</si>
  <si>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</si>
  <si>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</si>
  <si>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</si>
  <si>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</si>
  <si>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</si>
  <si>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</si>
  <si>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</si>
  <si>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</si>
  <si>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</si>
  <si>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</si>
  <si>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</si>
  <si>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</si>
  <si>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</si>
  <si>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</si>
  <si>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</si>
  <si>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</si>
  <si>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</si>
  <si>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</si>
  <si>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</si>
  <si>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</si>
  <si>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</si>
  <si>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</si>
  <si>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</si>
  <si>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</si>
  <si>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</si>
  <si>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</si>
  <si>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</si>
  <si>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</si>
  <si>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</si>
  <si>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</si>
  <si>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</si>
  <si>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</si>
  <si>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</si>
  <si>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</si>
  <si>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</si>
  <si>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</si>
  <si>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</si>
  <si>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</si>
  <si>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</si>
  <si>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</si>
  <si>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</si>
  <si>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</si>
  <si>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</si>
  <si>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</si>
  <si>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</si>
  <si>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</si>
  <si>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</si>
  <si>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</si>
  <si>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</si>
  <si>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</si>
  <si>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</si>
  <si>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</si>
  <si>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</si>
  <si>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</si>
  <si>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</si>
  <si>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</si>
  <si>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</si>
  <si>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</si>
  <si>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</si>
  <si>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</si>
  <si>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</si>
  <si>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</si>
  <si>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</si>
  <si>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</si>
  <si>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</si>
  <si>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</si>
  <si>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</si>
  <si>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</si>
  <si>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</si>
  <si>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</si>
  <si>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</si>
  <si>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</si>
  <si>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</si>
  <si>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</si>
  <si>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</si>
  <si>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</si>
  <si>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</si>
  <si>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</si>
  <si>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</si>
  <si>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</si>
  <si>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</si>
  <si>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</si>
  <si>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</si>
  <si>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</si>
  <si>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</si>
  <si>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</si>
  <si>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</si>
  <si>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</si>
  <si>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</si>
  <si>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</si>
  <si>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</si>
  <si>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</si>
  <si>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</si>
  <si>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</si>
  <si>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</si>
  <si>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</si>
  <si>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</si>
  <si>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</si>
  <si>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</si>
  <si>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</si>
  <si>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</si>
  <si>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</si>
  <si>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</si>
  <si>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</si>
  <si>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</si>
  <si>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</si>
  <si>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</si>
  <si>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</si>
  <si>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</si>
  <si>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</si>
  <si>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</si>
  <si>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</si>
  <si>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</si>
  <si>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</si>
  <si>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</si>
  <si>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</si>
  <si>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</si>
  <si>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</si>
  <si>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</si>
  <si>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</si>
  <si>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</si>
  <si>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</si>
  <si>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</si>
  <si>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</si>
  <si>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</si>
  <si>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</si>
  <si>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</si>
  <si>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</si>
  <si>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</si>
  <si>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</si>
  <si>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</si>
  <si>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</si>
  <si>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</si>
  <si>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</si>
  <si>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</si>
  <si>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</si>
  <si>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</si>
  <si>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</si>
  <si>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</si>
  <si>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</si>
  <si>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</si>
  <si>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</si>
  <si>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</si>
  <si>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</si>
  <si>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</si>
  <si>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</si>
  <si>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</si>
  <si>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</si>
  <si>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</si>
  <si>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</si>
  <si>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</si>
  <si>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</si>
  <si>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</si>
  <si>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</si>
  <si>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</si>
  <si>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</si>
  <si>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</si>
  <si>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</si>
  <si>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</si>
  <si>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</si>
  <si>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</si>
  <si>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</si>
  <si>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</si>
  <si>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</si>
  <si>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</si>
  <si>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</si>
  <si>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</si>
  <si>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</si>
  <si>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</si>
  <si>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</si>
  <si>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</si>
  <si>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</si>
  <si>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</si>
  <si>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</si>
  <si>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</si>
  <si>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</si>
  <si>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</si>
  <si>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</si>
  <si>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</si>
  <si>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</si>
  <si>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</si>
  <si>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</si>
  <si>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</si>
  <si>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</si>
  <si>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</si>
  <si>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</si>
  <si>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</si>
  <si>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</si>
  <si>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</si>
  <si>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</si>
  <si>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</si>
  <si>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</si>
  <si>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</si>
  <si>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</si>
  <si>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</si>
  <si>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</si>
  <si>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</si>
  <si>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</si>
  <si>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</si>
  <si>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</si>
  <si>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</si>
  <si>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</si>
  <si>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</si>
  <si>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</si>
  <si>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</si>
  <si>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</si>
  <si>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</si>
  <si>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</si>
  <si>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</si>
  <si>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</si>
  <si>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</si>
  <si>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</si>
  <si>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</si>
  <si>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</si>
  <si>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</si>
  <si>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</si>
  <si>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</si>
  <si>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</si>
  <si>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</si>
  <si>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</si>
  <si>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</si>
  <si>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</si>
  <si>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</si>
  <si>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</si>
  <si>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</si>
  <si>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</si>
  <si>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</si>
  <si>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</si>
  <si>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</si>
  <si>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</si>
  <si>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</si>
  <si>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</si>
  <si>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</si>
  <si>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</si>
  <si>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</si>
  <si>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</si>
  <si>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</si>
  <si>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</si>
  <si>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</si>
  <si>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</si>
  <si>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</si>
  <si>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</si>
  <si>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</si>
  <si>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</si>
  <si>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</si>
  <si>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</si>
  <si>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</si>
  <si>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</si>
  <si>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</si>
  <si>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</si>
  <si>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</si>
  <si>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</si>
  <si>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</si>
  <si>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</si>
  <si>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</si>
  <si>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</si>
  <si>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</si>
  <si>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</si>
  <si>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</si>
  <si>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</si>
  <si>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</si>
  <si>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</si>
  <si>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</si>
  <si>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</si>
  <si>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</si>
  <si>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</si>
  <si>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</si>
  <si>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</si>
  <si>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</si>
  <si>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</si>
  <si>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</si>
  <si>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</si>
  <si>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</si>
  <si>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</si>
  <si>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</si>
  <si>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</si>
  <si>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</si>
  <si>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</si>
  <si>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</si>
  <si>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</si>
  <si>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</si>
  <si>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</si>
  <si>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</si>
  <si>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</si>
  <si>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</si>
  <si>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</si>
  <si>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</si>
  <si>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</si>
  <si>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</si>
  <si>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</si>
  <si>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</si>
  <si>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</si>
  <si>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</si>
  <si>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</si>
  <si>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</si>
  <si>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</si>
  <si>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</si>
  <si>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</si>
  <si>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</si>
  <si>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</si>
  <si>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</si>
  <si>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</si>
  <si>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</si>
  <si>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</si>
  <si>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</si>
  <si>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</si>
  <si>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</si>
  <si>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</si>
  <si>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</si>
  <si>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</si>
  <si>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</si>
  <si>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</si>
  <si>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</si>
  <si>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</si>
  <si>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</si>
  <si>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</si>
  <si>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</si>
  <si>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</si>
  <si>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</si>
  <si>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</si>
  <si>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</si>
  <si>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</si>
  <si>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</si>
  <si>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</si>
  <si>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</si>
  <si>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</si>
  <si>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</si>
  <si>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</si>
  <si>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</si>
  <si>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</si>
  <si>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</si>
  <si>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</si>
  <si>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</si>
  <si>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</si>
  <si>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</si>
  <si>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</si>
  <si>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</si>
  <si>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</si>
  <si>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</si>
  <si>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</si>
  <si>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</si>
  <si>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</si>
  <si>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</si>
  <si>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</si>
  <si>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</si>
  <si>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</si>
  <si>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</si>
  <si>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</si>
  <si>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</si>
  <si>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</si>
  <si>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</si>
  <si>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</si>
  <si>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</si>
  <si>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</si>
  <si>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</si>
  <si>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</si>
  <si>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</si>
  <si>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</si>
  <si>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</si>
  <si>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</si>
  <si>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</si>
  <si>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</si>
  <si>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</si>
  <si>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</si>
  <si>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</si>
  <si>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</si>
  <si>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</si>
  <si>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</si>
  <si>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</si>
  <si>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</si>
  <si>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</si>
  <si>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</si>
  <si>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</si>
  <si>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</si>
  <si>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</si>
  <si>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</si>
  <si>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</si>
  <si>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</si>
  <si>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</si>
  <si>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</si>
  <si>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</si>
  <si>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</si>
  <si>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</si>
  <si>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</si>
  <si>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</si>
  <si>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</si>
  <si>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</si>
  <si>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</si>
  <si>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</si>
  <si>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</si>
  <si>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</si>
  <si>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</si>
  <si>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</si>
  <si>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</si>
  <si>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</si>
  <si>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</si>
  <si>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</si>
  <si>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</si>
  <si>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</si>
  <si>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</si>
  <si>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</si>
  <si>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</si>
  <si>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</si>
  <si>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</si>
  <si>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</si>
  <si>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</si>
  <si>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</si>
  <si>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</si>
  <si>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</si>
  <si>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</si>
  <si>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</si>
  <si>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</si>
  <si>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</si>
  <si>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</si>
  <si>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</si>
  <si>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</si>
  <si>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</si>
  <si>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</si>
  <si>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</si>
  <si>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</si>
  <si>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</si>
  <si>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</si>
  <si>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</si>
  <si>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</si>
  <si>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</si>
  <si>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</si>
  <si>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</si>
  <si>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</si>
  <si>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</si>
  <si>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</si>
  <si>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</si>
  <si>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</si>
  <si>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</si>
  <si>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</si>
  <si>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</si>
  <si>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</si>
  <si>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</si>
  <si>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</si>
  <si>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</si>
  <si>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</si>
  <si>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</si>
  <si>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</si>
  <si>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</si>
  <si>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</si>
  <si>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</si>
  <si>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</si>
  <si>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</si>
  <si>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</si>
  <si>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</si>
  <si>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</si>
  <si>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</si>
  <si>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</si>
  <si>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</si>
  <si>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</si>
  <si>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</si>
  <si>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</si>
  <si>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</si>
  <si>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</si>
  <si>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</si>
  <si>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</si>
  <si>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</si>
  <si>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</si>
  <si>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</si>
  <si>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</si>
  <si>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</si>
  <si>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</si>
  <si>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</si>
  <si>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</si>
  <si>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</si>
  <si>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</si>
  <si>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</si>
  <si>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</si>
  <si>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</si>
  <si>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</si>
  <si>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</si>
  <si>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</si>
  <si>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</si>
  <si>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</si>
  <si>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</si>
  <si>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</si>
  <si>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</si>
  <si>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</si>
  <si>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</si>
  <si>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</si>
  <si>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</si>
  <si>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</si>
  <si>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</si>
  <si>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</si>
  <si>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</si>
  <si>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</si>
  <si>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</si>
  <si>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</si>
  <si>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</si>
  <si>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</si>
  <si>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</si>
  <si>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</si>
  <si>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</si>
  <si>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</si>
  <si>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</si>
  <si>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</si>
  <si>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</si>
  <si>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</si>
  <si>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</si>
  <si>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</si>
  <si>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</si>
  <si>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</si>
  <si>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</si>
  <si>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</si>
  <si>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</si>
  <si>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</si>
  <si>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</si>
  <si>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</si>
  <si>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</si>
  <si>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</si>
  <si>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</si>
  <si>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</si>
  <si>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</si>
  <si>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</si>
  <si>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</si>
  <si>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</si>
  <si>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</si>
  <si>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</si>
  <si>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</si>
  <si>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</si>
  <si>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</si>
  <si>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</si>
  <si>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</si>
  <si>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</si>
  <si>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</si>
  <si>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</si>
  <si>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</si>
  <si>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</si>
  <si>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</si>
  <si>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</si>
  <si>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</si>
  <si>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</si>
  <si>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</si>
  <si>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</si>
  <si>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</si>
  <si>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</si>
  <si>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</si>
  <si>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</si>
  <si>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</si>
  <si>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</si>
  <si>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</si>
  <si>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</si>
  <si>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</si>
  <si>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</si>
  <si>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</si>
  <si>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</si>
  <si>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</si>
  <si>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</si>
  <si>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</si>
  <si>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</si>
  <si>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</si>
  <si>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</si>
  <si>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</si>
  <si>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</si>
  <si>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</si>
  <si>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</si>
  <si>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</si>
  <si>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</si>
  <si>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</si>
  <si>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</si>
  <si>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</si>
  <si>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</si>
  <si>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</si>
  <si>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</si>
  <si>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</si>
  <si>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</si>
  <si>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</si>
  <si>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</si>
  <si>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</si>
  <si>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</si>
  <si>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</si>
  <si>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</si>
  <si>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</si>
  <si>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</si>
  <si>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</si>
  <si>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</si>
  <si>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</si>
  <si>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</si>
  <si>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</si>
  <si>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</si>
  <si>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</si>
  <si>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</si>
  <si>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</si>
  <si>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</si>
  <si>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</si>
  <si>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</si>
  <si>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</si>
  <si>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</si>
  <si>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</si>
  <si>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</si>
  <si>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</si>
  <si>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</si>
  <si>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</si>
  <si>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</si>
  <si>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</si>
  <si>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</si>
  <si>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</si>
  <si>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</si>
  <si>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</si>
  <si>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</si>
  <si>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</si>
  <si>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</si>
  <si>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</si>
  <si>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</si>
  <si>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</si>
  <si>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</si>
  <si>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</si>
  <si>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</si>
  <si>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</si>
  <si>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</si>
  <si>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</si>
  <si>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</si>
  <si>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</si>
  <si>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</si>
  <si>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</si>
  <si>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</si>
  <si>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</si>
  <si>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</si>
  <si>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</si>
  <si>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</si>
  <si>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</si>
  <si>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</si>
  <si>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</si>
  <si>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</si>
  <si>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</si>
  <si>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</si>
  <si>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</si>
  <si>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</si>
  <si>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</si>
  <si>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</si>
  <si>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</si>
  <si>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</si>
  <si>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</si>
  <si>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</si>
  <si>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</si>
  <si>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</si>
  <si>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</si>
  <si>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</si>
  <si>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</si>
  <si>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</si>
  <si>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</si>
  <si>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</si>
  <si>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</si>
  <si>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</si>
  <si>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</si>
  <si>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</si>
  <si>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</si>
  <si>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</si>
  <si>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</si>
  <si>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</si>
  <si>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</si>
  <si>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</si>
  <si>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</si>
  <si>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</si>
  <si>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</si>
  <si>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</si>
  <si>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</si>
  <si>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</si>
  <si>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</si>
  <si>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</si>
  <si>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</si>
  <si>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</si>
  <si>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</si>
  <si>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</si>
  <si>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</si>
  <si>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</si>
  <si>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</si>
  <si>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</si>
  <si>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</si>
  <si>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</si>
  <si>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</si>
  <si>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</si>
  <si>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</si>
  <si>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</si>
  <si>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</si>
  <si>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</si>
  <si>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</si>
  <si>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</si>
  <si>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</si>
  <si>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</si>
  <si>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</si>
  <si>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</si>
  <si>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</si>
  <si>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</si>
  <si>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</si>
  <si>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</si>
  <si>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</si>
  <si>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</si>
  <si>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</si>
  <si>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</si>
  <si>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</si>
  <si>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</si>
  <si>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</si>
  <si>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</si>
  <si>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</si>
  <si>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</si>
  <si>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</si>
  <si>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</si>
  <si>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</si>
  <si>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</si>
  <si>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</si>
  <si>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</si>
  <si>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</si>
  <si>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</si>
  <si>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</si>
  <si>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</si>
  <si>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</si>
  <si>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</si>
  <si>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</si>
  <si>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</si>
  <si>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</si>
  <si>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</si>
  <si>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</si>
  <si>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</si>
  <si>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</si>
  <si>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</si>
  <si>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</si>
  <si>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</si>
  <si>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</si>
  <si>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</si>
  <si>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</si>
  <si>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</si>
  <si>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</si>
  <si>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</si>
  <si>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</si>
  <si>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</si>
  <si>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</si>
  <si>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</si>
  <si>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</si>
  <si>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</si>
  <si>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</si>
  <si>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</si>
  <si>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</si>
  <si>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</si>
  <si>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</si>
  <si>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</si>
  <si>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</si>
  <si>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</si>
  <si>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</si>
  <si>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</si>
  <si>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</si>
  <si>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</si>
  <si>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</si>
  <si>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</si>
  <si>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</si>
  <si>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</si>
  <si>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</si>
  <si>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</si>
  <si>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</si>
  <si>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</si>
  <si>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</si>
  <si>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</si>
  <si>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</si>
  <si>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</si>
  <si>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</si>
  <si>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</si>
  <si>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</si>
  <si>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</si>
  <si>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</si>
  <si>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</si>
  <si>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</si>
  <si>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</si>
  <si>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</si>
  <si>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</si>
  <si>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</si>
  <si>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</si>
  <si>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</si>
  <si>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</si>
  <si>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</si>
  <si>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</si>
  <si>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</si>
  <si>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</si>
  <si>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</si>
  <si>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</si>
  <si>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</si>
  <si>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</si>
  <si>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</si>
  <si>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</si>
  <si>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</si>
  <si>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</si>
  <si>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</si>
  <si>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</si>
  <si>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</si>
  <si>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</si>
  <si>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</si>
  <si>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</si>
  <si>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</si>
  <si>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</si>
  <si>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</si>
  <si>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</si>
  <si>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</si>
  <si>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</si>
  <si>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</si>
  <si>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</si>
  <si>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</si>
  <si>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</si>
  <si>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</si>
  <si>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</si>
  <si>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</si>
  <si>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</si>
  <si>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</si>
  <si>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</si>
  <si>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</si>
  <si>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</si>
  <si>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</si>
  <si>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</si>
  <si>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</si>
  <si>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</si>
  <si>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</si>
  <si>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</si>
  <si>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</si>
  <si>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</si>
  <si>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</si>
  <si>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</si>
  <si>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</si>
  <si>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</si>
  <si>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</si>
  <si>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</si>
  <si>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</si>
  <si>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</si>
  <si>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</si>
  <si>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</si>
  <si>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</si>
  <si>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</si>
  <si>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</si>
  <si>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</si>
  <si>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</si>
  <si>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</si>
  <si>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</si>
  <si>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</si>
  <si>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</si>
  <si>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</si>
  <si>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</si>
  <si>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</si>
  <si>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</si>
  <si>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</si>
  <si>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</si>
  <si>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</si>
  <si>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</si>
  <si>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</si>
  <si>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</si>
  <si>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</si>
  <si>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</si>
  <si>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</si>
  <si>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</si>
  <si>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</si>
  <si>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</si>
  <si>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</si>
  <si>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</si>
  <si>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</si>
  <si>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</si>
  <si>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</si>
  <si>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</si>
  <si>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</si>
  <si>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</si>
  <si>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</si>
  <si>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</si>
  <si>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</si>
  <si>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</si>
  <si>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</si>
  <si>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</si>
  <si>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</si>
  <si>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</si>
  <si>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</si>
  <si>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</si>
  <si>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</si>
  <si>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</si>
  <si>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</si>
  <si>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</si>
  <si>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</si>
  <si>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</si>
  <si>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</si>
  <si>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</si>
  <si>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</si>
  <si>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</si>
  <si>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</si>
  <si>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</si>
  <si>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</si>
  <si>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</si>
  <si>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</si>
  <si>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</si>
  <si>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</si>
  <si>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</si>
  <si>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</si>
  <si>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</si>
  <si>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</si>
  <si>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</si>
  <si>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</si>
  <si>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</si>
  <si>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</si>
  <si>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</si>
  <si>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</si>
  <si>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</si>
  <si>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</si>
  <si>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</si>
  <si>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</si>
  <si>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</si>
  <si>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</si>
  <si>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</si>
  <si>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</si>
  <si>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</si>
  <si>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</si>
  <si>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</si>
  <si>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</si>
  <si>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</si>
  <si>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</si>
  <si>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</si>
  <si>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</si>
  <si>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</si>
  <si>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</si>
  <si>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</si>
  <si>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</si>
  <si>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</si>
  <si>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</si>
  <si>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</si>
  <si>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</si>
  <si>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</si>
  <si>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</si>
  <si>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</si>
  <si>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</si>
  <si>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</si>
  <si>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</si>
  <si>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</si>
  <si>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</si>
  <si>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</si>
  <si>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</si>
  <si>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</si>
  <si>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</si>
  <si>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</si>
  <si>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</si>
  <si>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</si>
  <si>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</si>
  <si>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</si>
  <si>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</si>
  <si>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</si>
  <si>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</si>
  <si>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</si>
  <si>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</si>
  <si>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</si>
  <si>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</si>
  <si>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</si>
  <si>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</si>
  <si>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</si>
  <si>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</si>
  <si>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</si>
  <si>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</si>
  <si>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</si>
  <si>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</si>
  <si>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</si>
  <si>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</si>
  <si>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</si>
  <si>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</si>
  <si>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</si>
  <si>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</si>
  <si>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</si>
  <si>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</si>
  <si>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</si>
  <si>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</si>
  <si>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</si>
  <si>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</si>
  <si>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</si>
  <si>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</si>
  <si>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</si>
  <si>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</si>
  <si>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</si>
  <si>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</si>
  <si>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</si>
  <si>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</si>
  <si>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</si>
  <si>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</si>
  <si>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</si>
  <si>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</si>
  <si>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</si>
  <si>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</si>
  <si>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</si>
  <si>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</si>
  <si>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</si>
  <si>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</si>
  <si>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</si>
  <si>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</si>
  <si>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</si>
  <si>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</si>
  <si>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</si>
  <si>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</si>
  <si>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</si>
  <si>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</si>
  <si>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</si>
  <si>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</si>
  <si>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</si>
  <si>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</si>
  <si>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</si>
  <si>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</si>
  <si>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</si>
  <si>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</si>
  <si>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</si>
  <si>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</si>
  <si>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</si>
  <si>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</si>
  <si>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</si>
  <si>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</si>
  <si>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</si>
  <si>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</si>
  <si>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</si>
  <si>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</si>
  <si>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</si>
  <si>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</si>
  <si>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</si>
  <si>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</si>
  <si>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</si>
  <si>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</si>
  <si>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</si>
  <si>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</si>
  <si>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</si>
  <si>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</si>
  <si>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</si>
  <si>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</si>
  <si>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</si>
  <si>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</si>
  <si>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</si>
  <si>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</si>
  <si>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</si>
  <si>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</si>
  <si>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</si>
  <si>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</si>
  <si>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</si>
  <si>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</si>
  <si>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</si>
  <si>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</si>
  <si>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</si>
  <si>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</si>
  <si>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</si>
  <si>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</si>
  <si>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</si>
  <si>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</si>
  <si>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</si>
  <si>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</si>
  <si>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</si>
  <si>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</si>
  <si>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</si>
  <si>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</si>
  <si>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</si>
  <si>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</si>
  <si>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</si>
  <si>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</si>
  <si>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</si>
  <si>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</si>
  <si>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</si>
  <si>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</si>
  <si>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</si>
  <si>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</si>
  <si>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</si>
  <si>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</si>
  <si>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</si>
  <si>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</si>
  <si>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</si>
  <si>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</si>
  <si>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</si>
  <si>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</si>
  <si>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</si>
  <si>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</si>
  <si>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</si>
  <si>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</si>
  <si>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</si>
  <si>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</si>
  <si>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</si>
  <si>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</si>
  <si>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</si>
  <si>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</si>
  <si>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</si>
  <si>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</si>
  <si>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</si>
  <si>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</si>
  <si>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</si>
  <si>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</si>
  <si>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</si>
  <si>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</si>
  <si>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</si>
  <si>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</si>
  <si>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</si>
  <si>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</si>
  <si>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</si>
  <si>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</si>
  <si>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</si>
  <si>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</si>
  <si>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</si>
  <si>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</si>
  <si>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</si>
  <si>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</si>
  <si>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</si>
  <si>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</si>
  <si>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</si>
  <si>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</si>
  <si>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</si>
  <si>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</si>
  <si>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</si>
  <si>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</si>
  <si>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</si>
  <si>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</si>
  <si>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</si>
  <si>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</si>
  <si>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</si>
  <si>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</si>
  <si>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</si>
  <si>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</si>
  <si>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</si>
  <si>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</si>
  <si>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</si>
  <si>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</si>
  <si>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</si>
  <si>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</si>
  <si>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</si>
  <si>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</si>
  <si>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</si>
  <si>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</si>
  <si>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</si>
  <si>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</si>
  <si>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</si>
  <si>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</si>
  <si>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</si>
  <si>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</si>
  <si>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</si>
  <si>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</si>
  <si>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</si>
  <si>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</si>
  <si>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</si>
  <si>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</si>
  <si>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</si>
  <si>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</si>
  <si>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</si>
  <si>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</si>
  <si>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</si>
  <si>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</si>
  <si>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</si>
  <si>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</si>
  <si>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</si>
  <si>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</si>
  <si>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</si>
  <si>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</si>
  <si>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</si>
  <si>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</si>
  <si>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</si>
  <si>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</si>
  <si>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</si>
  <si>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</si>
  <si>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</si>
  <si>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</si>
  <si>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</si>
  <si>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</si>
  <si>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</si>
  <si>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</si>
  <si>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</si>
  <si>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</si>
  <si>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</si>
  <si>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</si>
  <si>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</si>
  <si>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</si>
  <si>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</si>
  <si>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</si>
  <si>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</si>
  <si>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</si>
  <si>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</si>
  <si>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</si>
  <si>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</si>
  <si>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</si>
  <si>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</si>
  <si>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</si>
  <si>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</si>
  <si>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</si>
  <si>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</si>
  <si>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</si>
  <si>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</si>
  <si>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</si>
  <si>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</si>
  <si>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</si>
  <si>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</si>
  <si>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</si>
  <si>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</si>
  <si>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</si>
  <si>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</si>
  <si>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</si>
  <si>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</si>
  <si>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</si>
  <si>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</si>
  <si>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</si>
  <si>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</si>
  <si>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</si>
  <si>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</si>
  <si>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</si>
  <si>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</si>
  <si>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</si>
  <si>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</si>
  <si>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</si>
  <si>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</si>
  <si>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</si>
  <si>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</si>
  <si>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</si>
  <si>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</si>
  <si>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</si>
  <si>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</si>
  <si>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</si>
  <si>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</si>
  <si>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</si>
  <si>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</si>
  <si>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</si>
  <si>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</si>
  <si>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</si>
  <si>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</si>
  <si>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</si>
  <si>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</si>
  <si>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</si>
  <si>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</si>
  <si>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</si>
  <si>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</si>
  <si>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</si>
  <si>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</si>
  <si>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</si>
  <si>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</si>
  <si>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</si>
  <si>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</si>
  <si>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</si>
  <si>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</si>
  <si>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</si>
  <si>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</si>
  <si>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</si>
  <si>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</si>
  <si>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</si>
  <si>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</si>
  <si>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</si>
  <si>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</si>
  <si>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</si>
  <si>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</si>
  <si>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</si>
  <si>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</si>
  <si>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</si>
  <si>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</si>
  <si>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</si>
  <si>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</si>
  <si>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</si>
  <si>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</si>
  <si>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</si>
  <si>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</si>
  <si>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</si>
  <si>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</si>
  <si>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</si>
  <si>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</si>
  <si>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</si>
  <si>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</si>
  <si>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</si>
  <si>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</si>
  <si>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</si>
  <si>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</si>
  <si>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</si>
  <si>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</si>
  <si>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</si>
  <si>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</si>
  <si>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</si>
  <si>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</si>
  <si>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</si>
  <si>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</si>
  <si>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</si>
  <si>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</si>
  <si>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</si>
  <si>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</si>
  <si>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</si>
  <si>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</si>
  <si>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</si>
  <si>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</si>
  <si>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</si>
  <si>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</si>
  <si>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</si>
  <si>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</si>
  <si>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</si>
  <si>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</si>
  <si>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</si>
  <si>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</si>
  <si>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</si>
  <si>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</si>
  <si>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</si>
  <si>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</si>
  <si>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</si>
  <si>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</si>
  <si>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</si>
  <si>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</si>
  <si>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</si>
  <si>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</si>
  <si>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</si>
  <si>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</si>
  <si>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</si>
  <si>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</si>
  <si>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</si>
  <si>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</si>
  <si>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</si>
  <si>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</si>
  <si>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</si>
  <si>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</si>
  <si>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</si>
  <si>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</si>
  <si>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</si>
  <si>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</si>
  <si>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</si>
  <si>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</si>
  <si>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</si>
  <si>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</si>
  <si>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</si>
  <si>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</si>
  <si>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</si>
  <si>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</si>
  <si>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</si>
  <si>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</si>
  <si>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</si>
  <si>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</si>
  <si>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</si>
  <si>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</si>
  <si>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</si>
  <si>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</si>
  <si>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</si>
  <si>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</si>
  <si>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</si>
  <si>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</si>
  <si>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</si>
  <si>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</si>
  <si>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</si>
  <si>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</si>
  <si>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</si>
  <si>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</si>
  <si>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</si>
  <si>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</si>
  <si>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</si>
  <si>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</si>
  <si>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</si>
  <si>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</si>
  <si>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</si>
  <si>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</si>
  <si>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</si>
  <si>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</si>
  <si>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</si>
  <si>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</si>
  <si>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</si>
  <si>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</si>
  <si>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</si>
  <si>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</si>
  <si>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</si>
  <si>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</si>
  <si>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</si>
  <si>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</si>
  <si>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</si>
  <si>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</si>
  <si>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</si>
  <si>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</si>
  <si>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</si>
  <si>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</si>
  <si>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</si>
  <si>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</si>
  <si>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</si>
  <si>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</si>
  <si>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</si>
  <si>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</si>
  <si>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</si>
  <si>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</si>
  <si>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</si>
  <si>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</si>
  <si>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</si>
  <si>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</si>
  <si>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</si>
  <si>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</si>
  <si>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</si>
  <si>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</si>
  <si>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</si>
  <si>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</si>
  <si>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</si>
  <si>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</si>
  <si>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</si>
  <si>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</si>
  <si>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</si>
  <si>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</si>
  <si>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</si>
  <si>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</si>
  <si>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</si>
  <si>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</si>
  <si>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</si>
  <si>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</si>
  <si>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</si>
  <si>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</si>
  <si>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</si>
  <si>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</si>
  <si>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</si>
  <si>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</si>
  <si>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</si>
  <si>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</si>
  <si>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</si>
  <si>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</si>
  <si>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</si>
  <si>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</si>
  <si>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</si>
  <si>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</si>
  <si>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</si>
  <si>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</si>
  <si>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</si>
  <si>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</si>
  <si>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</si>
  <si>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</si>
  <si>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</si>
  <si>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</si>
  <si>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</si>
  <si>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</si>
  <si>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</si>
  <si>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</si>
  <si>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</si>
  <si>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</si>
  <si>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</si>
  <si>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</si>
  <si>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</si>
  <si>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</si>
  <si>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</si>
  <si>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</si>
  <si>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</si>
  <si>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</si>
  <si>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</si>
  <si>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</si>
  <si>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</si>
  <si>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</si>
  <si>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</si>
  <si>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</si>
  <si>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</si>
  <si>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</si>
  <si>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</si>
  <si>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</si>
  <si>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</si>
  <si>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</si>
  <si>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</si>
  <si>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</si>
  <si>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</si>
  <si>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</si>
  <si>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</si>
  <si>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</si>
  <si>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</si>
  <si>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</si>
  <si>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</si>
  <si>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</si>
  <si>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</si>
  <si>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</si>
  <si>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</si>
  <si>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</si>
  <si>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</si>
  <si>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</si>
  <si>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</si>
  <si>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</si>
  <si>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</si>
  <si>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</si>
  <si>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</si>
  <si>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</si>
  <si>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</si>
  <si>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</si>
  <si>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</si>
  <si>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</si>
  <si>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</si>
  <si>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</si>
  <si>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</si>
  <si>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</si>
  <si>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</si>
  <si>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</si>
  <si>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</si>
  <si>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</si>
  <si>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</si>
  <si>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</si>
  <si>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</si>
  <si>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</si>
  <si>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</si>
  <si>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</si>
  <si>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</si>
  <si>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</si>
  <si>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</si>
  <si>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</si>
  <si>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</si>
  <si>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</si>
  <si>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</si>
  <si>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</si>
  <si>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</si>
  <si>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</si>
  <si>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</si>
  <si>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</si>
  <si>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</si>
  <si>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</si>
  <si>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</si>
  <si>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</si>
  <si>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</si>
  <si>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</si>
  <si>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</si>
  <si>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</si>
  <si>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</si>
  <si>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</si>
  <si>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</si>
  <si>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</si>
  <si>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</si>
  <si>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</si>
  <si>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</si>
  <si>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</si>
  <si>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</si>
  <si>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</si>
  <si>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</si>
  <si>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</si>
  <si>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</si>
  <si>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</si>
  <si>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</si>
  <si>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</si>
  <si>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</si>
  <si>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</si>
  <si>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</si>
  <si>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</si>
  <si>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</si>
  <si>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</si>
  <si>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</si>
  <si>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</si>
  <si>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</si>
  <si>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</si>
  <si>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</si>
  <si>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</si>
  <si>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</si>
  <si>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</si>
  <si>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</si>
  <si>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</si>
  <si>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</si>
  <si>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</si>
  <si>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</si>
  <si>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</si>
  <si>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</si>
  <si>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</si>
  <si>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</si>
  <si>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</si>
  <si>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</si>
  <si>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</si>
  <si>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</si>
  <si>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</si>
  <si>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</si>
  <si>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</si>
  <si>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</si>
  <si>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</si>
  <si>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</si>
  <si>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</si>
  <si>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</si>
  <si>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</si>
  <si>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</si>
  <si>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</si>
  <si>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</si>
  <si>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</si>
  <si>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</si>
  <si>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</si>
  <si>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</si>
  <si>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</si>
  <si>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</si>
  <si>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</si>
  <si>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</si>
  <si>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</si>
  <si>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</si>
  <si>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</si>
  <si>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</si>
  <si>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</si>
  <si>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</si>
  <si>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</si>
  <si>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</si>
  <si>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</si>
  <si>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</si>
  <si>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</si>
  <si>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</si>
  <si>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</si>
  <si>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</si>
  <si>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</si>
  <si>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</si>
  <si>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</si>
  <si>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</si>
  <si>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</si>
  <si>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</si>
  <si>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</si>
  <si>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</si>
  <si>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</si>
  <si>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</si>
  <si>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</si>
  <si>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</si>
  <si>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</si>
  <si>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</si>
  <si>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</si>
  <si>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</si>
  <si>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</si>
  <si>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</si>
  <si>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</si>
  <si>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</si>
  <si>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</si>
  <si>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</si>
  <si>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</si>
  <si>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</si>
  <si>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</si>
  <si>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</si>
  <si>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</si>
  <si>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</si>
  <si>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</si>
  <si>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</si>
  <si>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</si>
  <si>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</si>
  <si>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</si>
  <si>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</si>
  <si>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</si>
  <si>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</si>
  <si>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</si>
  <si>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</si>
  <si>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</si>
  <si>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</si>
  <si>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</si>
  <si>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</si>
  <si>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</si>
  <si>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</si>
  <si>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</si>
  <si>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</si>
  <si>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</si>
  <si>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</si>
  <si>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</si>
  <si>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</si>
  <si>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</si>
  <si>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</si>
  <si>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</si>
  <si>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</si>
  <si>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</si>
  <si>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</si>
  <si>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</si>
  <si>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</si>
  <si>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</si>
  <si>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</si>
  <si>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</si>
  <si>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</si>
  <si>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</si>
  <si>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</si>
  <si>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</si>
  <si>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</si>
  <si>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</si>
  <si>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</si>
  <si>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</si>
  <si>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</si>
  <si>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</si>
  <si>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</si>
  <si>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</si>
  <si>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</si>
  <si>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</si>
  <si>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</si>
  <si>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</si>
  <si>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</si>
  <si>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</si>
  <si>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</si>
  <si>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</si>
  <si>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</si>
  <si>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</si>
  <si>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</si>
  <si>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</si>
  <si>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</si>
  <si>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</si>
  <si>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</si>
  <si>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</si>
  <si>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</si>
  <si>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</si>
  <si>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</si>
  <si>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</si>
  <si>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</si>
  <si>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</si>
  <si>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</si>
  <si>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</si>
  <si>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</si>
  <si>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</si>
  <si>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</si>
  <si>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</si>
  <si>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</si>
  <si>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</si>
  <si>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</si>
  <si>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</si>
  <si>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</si>
  <si>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</si>
  <si>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</si>
  <si>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</si>
  <si>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</si>
  <si>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</si>
  <si>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</si>
  <si>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</si>
  <si>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</si>
  <si>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</si>
  <si>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</si>
  <si>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</si>
  <si>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</si>
  <si>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</si>
  <si>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</si>
  <si>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</si>
  <si>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</si>
  <si>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</si>
  <si>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</si>
  <si>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</si>
  <si>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</si>
  <si>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</si>
  <si>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</si>
  <si>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</si>
  <si>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</si>
  <si>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</si>
  <si>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</si>
  <si>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</si>
  <si>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</si>
  <si>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</si>
  <si>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</si>
  <si>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</si>
  <si>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</si>
  <si>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</si>
  <si>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</si>
  <si>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</si>
  <si>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</si>
  <si>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</si>
  <si>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</si>
  <si>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</si>
  <si>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</si>
  <si>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</si>
  <si>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</si>
  <si>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</si>
  <si>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</si>
  <si>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</si>
  <si>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</si>
  <si>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</si>
  <si>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</si>
  <si>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</si>
  <si>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</si>
  <si>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</si>
  <si>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</si>
  <si>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</si>
  <si>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</si>
  <si>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</si>
  <si>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</si>
  <si>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</si>
  <si>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</si>
  <si>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</si>
  <si>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</si>
  <si>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</si>
  <si>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</si>
  <si>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</si>
  <si>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</si>
  <si>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</si>
  <si>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</si>
  <si>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</si>
  <si>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</si>
  <si>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</si>
  <si>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</si>
  <si>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</si>
  <si>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</si>
  <si>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</si>
  <si>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</si>
  <si>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</si>
  <si>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</si>
  <si>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</si>
  <si>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</si>
  <si>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</si>
  <si>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</si>
  <si>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</si>
  <si>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</si>
  <si>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</si>
  <si>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</si>
  <si>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</si>
  <si>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</si>
  <si>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</si>
  <si>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</si>
  <si>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</si>
  <si>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</si>
  <si>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</si>
  <si>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</si>
  <si>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</si>
  <si>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</si>
  <si>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</si>
  <si>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</si>
  <si>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</si>
  <si>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</si>
  <si>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</si>
  <si>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</si>
  <si>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</si>
  <si>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</si>
  <si>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</si>
  <si>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</si>
  <si>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</si>
  <si>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</si>
  <si>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</si>
  <si>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</si>
  <si>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</si>
  <si>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</si>
  <si>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</si>
  <si>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</si>
  <si>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</si>
  <si>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</si>
  <si>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</si>
  <si>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</si>
  <si>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</si>
  <si>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</si>
  <si>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</si>
  <si>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</si>
  <si>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</si>
  <si>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</si>
  <si>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</si>
  <si>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</si>
  <si>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</si>
  <si>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</si>
  <si>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</si>
  <si>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</si>
  <si>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</si>
  <si>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</si>
  <si>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</si>
  <si>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</si>
  <si>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</si>
  <si>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</si>
  <si>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</si>
  <si>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</si>
  <si>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</si>
  <si>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</si>
  <si>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</si>
  <si>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</si>
  <si>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</si>
  <si>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</si>
  <si>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</si>
  <si>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</si>
  <si>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</si>
  <si>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</si>
  <si>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</si>
  <si>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</si>
  <si>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</si>
  <si>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</si>
  <si>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</si>
  <si>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</si>
  <si>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</si>
  <si>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</si>
  <si>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</si>
  <si>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</si>
  <si>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</si>
  <si>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</si>
  <si>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</si>
  <si>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</si>
  <si>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</si>
  <si>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</si>
  <si>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</si>
  <si>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</si>
  <si>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</si>
  <si>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</si>
  <si>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</si>
  <si>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</si>
  <si>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</si>
  <si>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</si>
  <si>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</si>
  <si>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</si>
  <si>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</si>
  <si>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</si>
  <si>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</si>
  <si>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</si>
  <si>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</si>
  <si>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</si>
  <si>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</si>
  <si>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</si>
  <si>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</si>
  <si>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</si>
  <si>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</si>
  <si>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</si>
  <si>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</si>
  <si>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</si>
  <si>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</si>
  <si>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</si>
  <si>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</si>
  <si>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</si>
  <si>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</si>
  <si>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</si>
  <si>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</si>
  <si>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</si>
  <si>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</si>
  <si>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</si>
  <si>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</si>
  <si>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</si>
  <si>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</si>
  <si>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</si>
  <si>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</si>
  <si>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</si>
  <si>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</si>
  <si>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</si>
  <si>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</si>
  <si>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</si>
  <si>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</si>
  <si>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</si>
  <si>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</si>
  <si>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</si>
  <si>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</si>
  <si>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</si>
  <si>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</si>
  <si>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</si>
  <si>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</si>
  <si>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</si>
  <si>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</si>
  <si>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</si>
  <si>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</si>
  <si>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</si>
  <si>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</si>
  <si>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</si>
  <si>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</si>
  <si>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</si>
  <si>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</si>
  <si>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</si>
  <si>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</si>
  <si>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</si>
  <si>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</si>
  <si>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</si>
  <si>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</si>
  <si>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</si>
  <si>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</si>
  <si>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</si>
  <si>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</si>
  <si>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</si>
  <si>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</si>
  <si>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</si>
  <si>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</si>
  <si>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</si>
  <si>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</si>
  <si>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</si>
  <si>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</si>
  <si>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</si>
  <si>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</si>
  <si>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</si>
  <si>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</si>
  <si>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</si>
  <si>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</si>
  <si>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</si>
  <si>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</si>
  <si>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</si>
  <si>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</si>
  <si>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</si>
  <si>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</si>
  <si>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</si>
  <si>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</si>
  <si>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</si>
  <si>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</si>
  <si>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</si>
  <si>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</si>
  <si>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</si>
  <si>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</si>
  <si>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</si>
  <si>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</si>
  <si>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</si>
  <si>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</si>
  <si>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</si>
  <si>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</si>
  <si>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</si>
  <si>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</si>
  <si>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</si>
  <si>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</si>
  <si>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</si>
  <si>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</si>
  <si>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</si>
  <si>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</si>
  <si>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</si>
  <si>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</si>
  <si>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</si>
  <si>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</si>
  <si>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</si>
  <si>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</si>
  <si>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</si>
  <si>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</si>
  <si>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</si>
  <si>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</si>
  <si>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</si>
  <si>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</si>
  <si>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</si>
  <si>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</si>
  <si>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</si>
  <si>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</si>
  <si>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</si>
  <si>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</si>
  <si>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</si>
  <si>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</si>
  <si>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</si>
  <si>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</si>
  <si>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</si>
  <si>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</si>
  <si>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</si>
  <si>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</si>
  <si>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</si>
  <si>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</si>
  <si>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</si>
  <si>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</si>
  <si>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</si>
  <si>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</si>
  <si>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</si>
  <si>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</si>
  <si>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</si>
  <si>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</si>
  <si>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</si>
  <si>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</si>
  <si>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</si>
  <si>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</si>
  <si>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</si>
  <si>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</si>
  <si>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</si>
  <si>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</si>
  <si>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</si>
  <si>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</si>
  <si>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</si>
  <si>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</si>
  <si>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</si>
  <si>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</si>
  <si>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</si>
  <si>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</si>
  <si>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</si>
  <si>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</si>
  <si>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</si>
  <si>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</si>
  <si>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</si>
  <si>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</si>
  <si>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</si>
  <si>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</si>
  <si>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</si>
  <si>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</si>
  <si>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</si>
  <si>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</si>
  <si>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</si>
  <si>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</si>
  <si>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</si>
  <si>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</si>
  <si>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</si>
  <si>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</si>
  <si>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</si>
  <si>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</si>
  <si>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</si>
  <si>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</si>
  <si>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</si>
  <si>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</si>
  <si>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</si>
  <si>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</si>
  <si>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</si>
  <si>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</si>
  <si>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</si>
  <si>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</si>
  <si>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</si>
  <si>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</si>
  <si>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</si>
  <si>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</si>
  <si>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</si>
  <si>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</si>
  <si>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</si>
  <si>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</si>
  <si>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</si>
  <si>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</si>
  <si>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</si>
  <si>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</si>
  <si>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</si>
  <si>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</si>
  <si>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</si>
  <si>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</si>
  <si>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</si>
  <si>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</si>
  <si>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</si>
  <si>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</si>
  <si>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</si>
  <si>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</si>
  <si>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</si>
  <si>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</si>
  <si>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</si>
  <si>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</si>
  <si>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</si>
  <si>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</si>
  <si>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</si>
  <si>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</si>
  <si>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</si>
  <si>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</si>
  <si>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</si>
  <si>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</si>
  <si>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</si>
  <si>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</si>
  <si>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</si>
  <si>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</si>
  <si>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</si>
  <si>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</si>
  <si>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</si>
  <si>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</si>
  <si>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</si>
  <si>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</si>
  <si>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</si>
  <si>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</si>
  <si>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</si>
  <si>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</si>
  <si>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</si>
  <si>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</si>
  <si>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</si>
  <si>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</si>
  <si>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</si>
  <si>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</si>
  <si>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</si>
  <si>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</si>
  <si>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</si>
  <si>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</si>
  <si>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</si>
  <si>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</si>
  <si>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</si>
  <si>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</si>
  <si>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</si>
  <si>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</si>
  <si>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</si>
  <si>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</si>
  <si>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</si>
  <si>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</si>
  <si>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</si>
  <si>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</si>
  <si>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</si>
  <si>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</si>
  <si>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</si>
  <si>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</si>
  <si>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</si>
  <si>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</si>
  <si>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</si>
  <si>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</si>
  <si>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</si>
  <si>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</si>
  <si>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</si>
  <si>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</si>
  <si>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</si>
  <si>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</si>
  <si>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</si>
  <si>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</si>
  <si>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</si>
  <si>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</si>
  <si>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</si>
  <si>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</si>
  <si>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</si>
  <si>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</si>
  <si>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</si>
  <si>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</si>
  <si>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</si>
  <si>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</si>
  <si>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</si>
  <si>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</si>
  <si>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</si>
  <si>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</si>
  <si>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</si>
  <si>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</si>
  <si>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</si>
  <si>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</si>
  <si>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</si>
  <si>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</si>
  <si>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</si>
  <si>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</si>
  <si>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</si>
  <si>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</si>
  <si>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</si>
  <si>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</si>
  <si>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</si>
  <si>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</si>
  <si>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</si>
  <si>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</si>
  <si>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</si>
  <si>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</si>
  <si>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</si>
  <si>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</si>
  <si>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</si>
  <si>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</si>
  <si>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</si>
  <si>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</si>
  <si>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</si>
  <si>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</si>
  <si>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</si>
  <si>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</si>
  <si>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</si>
  <si>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</si>
  <si>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</si>
  <si>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</si>
  <si>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</si>
  <si>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</si>
  <si>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</si>
  <si>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</si>
  <si>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</si>
  <si>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</si>
  <si>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</si>
  <si>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</si>
  <si>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</si>
  <si>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</si>
  <si>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</si>
  <si>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</si>
  <si>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</si>
  <si>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</si>
  <si>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</si>
  <si>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</si>
  <si>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</si>
  <si>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</si>
  <si>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</si>
  <si>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</si>
  <si>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</si>
  <si>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</si>
  <si>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</si>
  <si>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</si>
  <si>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</si>
  <si>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</si>
  <si>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</si>
  <si>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</si>
  <si>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</si>
  <si>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</si>
  <si>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</si>
  <si>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</si>
  <si>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</si>
  <si>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</si>
  <si>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</si>
  <si>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</si>
  <si>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</si>
  <si>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</si>
  <si>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</si>
  <si>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</si>
  <si>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</si>
  <si>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</si>
  <si>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</si>
  <si>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</si>
  <si>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</si>
  <si>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</si>
  <si>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</si>
  <si>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</si>
  <si>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</si>
  <si>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</si>
  <si>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</si>
  <si>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</si>
  <si>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</si>
  <si>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</si>
  <si>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</si>
  <si>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</si>
  <si>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</si>
  <si>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</si>
  <si>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</si>
  <si>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</si>
  <si>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</si>
  <si>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</si>
  <si>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</si>
  <si>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</si>
  <si>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</si>
  <si>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</si>
  <si>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</si>
  <si>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</si>
  <si>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</si>
  <si>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</si>
  <si>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</si>
  <si>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</si>
  <si>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</si>
  <si>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</si>
  <si>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</si>
  <si>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</si>
  <si>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</si>
  <si>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</si>
  <si>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</si>
  <si>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</si>
  <si>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</si>
  <si>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</si>
  <si>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</si>
  <si>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</si>
  <si>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</si>
  <si>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</si>
  <si>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</si>
  <si>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</si>
  <si>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</si>
  <si>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</si>
  <si>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</si>
  <si>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</si>
  <si>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</si>
  <si>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</si>
  <si>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</si>
  <si>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</si>
  <si>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</si>
  <si>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</si>
  <si>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</si>
  <si>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</si>
  <si>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</si>
  <si>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</si>
  <si>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</si>
  <si>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</si>
  <si>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</si>
  <si>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</si>
  <si>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</si>
  <si>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</si>
  <si>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</si>
  <si>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</si>
  <si>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</si>
  <si>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</si>
  <si>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</si>
  <si>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</si>
  <si>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</si>
  <si>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</si>
  <si>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</si>
  <si>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</si>
  <si>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</si>
  <si>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</si>
  <si>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</si>
  <si>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</si>
  <si>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</si>
  <si>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</si>
  <si>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</si>
  <si>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</si>
  <si>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</si>
  <si>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</si>
  <si>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</si>
  <si>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</si>
  <si>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</si>
  <si>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</si>
  <si>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</si>
  <si>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</si>
  <si>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</si>
  <si>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</si>
  <si>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</si>
  <si>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</si>
  <si>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</si>
  <si>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</si>
  <si>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</si>
  <si>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</si>
  <si>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</si>
  <si>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</si>
  <si>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</si>
  <si>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</si>
  <si>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</si>
  <si>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</si>
  <si>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</si>
  <si>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</si>
  <si>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</si>
  <si>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</si>
  <si>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</si>
  <si>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</si>
  <si>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</si>
  <si>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</si>
  <si>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</si>
  <si>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</si>
  <si>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</si>
  <si>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</si>
  <si>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</si>
  <si>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</si>
  <si>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</si>
  <si>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</si>
  <si>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</si>
  <si>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</si>
  <si>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</si>
  <si>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</si>
  <si>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</si>
  <si>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</si>
  <si>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</si>
  <si>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</si>
  <si>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</si>
  <si>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</si>
  <si>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</si>
  <si>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</si>
  <si>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</si>
  <si>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</si>
  <si>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</si>
  <si>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</si>
  <si>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</si>
  <si>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</si>
  <si>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</si>
  <si>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</si>
  <si>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</si>
  <si>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</si>
  <si>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</si>
  <si>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</si>
  <si>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</si>
  <si>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</si>
  <si>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</si>
  <si>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</si>
  <si>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</si>
  <si>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</si>
  <si>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</si>
  <si>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</si>
  <si>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</si>
  <si>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</si>
  <si>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</si>
  <si>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</si>
  <si>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</si>
  <si>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</si>
  <si>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</si>
  <si>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</si>
  <si>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</si>
  <si>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</si>
  <si>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</si>
  <si>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</si>
  <si>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</si>
  <si>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</si>
  <si>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</si>
  <si>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</si>
  <si>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</si>
  <si>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</si>
  <si>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</si>
  <si>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</si>
  <si>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</si>
  <si>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</si>
  <si>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</si>
  <si>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</si>
  <si>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</si>
  <si>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</si>
  <si>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</si>
  <si>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</si>
  <si>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</si>
  <si>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</si>
  <si>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</si>
  <si>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</si>
  <si>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</si>
  <si>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</si>
  <si>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</si>
  <si>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</si>
  <si>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</si>
  <si>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</si>
  <si>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</si>
  <si>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</si>
  <si>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</si>
  <si>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</si>
  <si>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</si>
  <si>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</si>
  <si>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</si>
  <si>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</si>
  <si>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</si>
  <si>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</si>
  <si>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</si>
  <si>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</si>
  <si>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</si>
  <si>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</si>
  <si>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</si>
  <si>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</si>
  <si>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</si>
  <si>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</si>
  <si>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</si>
  <si>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</si>
  <si>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</si>
  <si>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</si>
  <si>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</si>
  <si>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</si>
  <si>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</si>
  <si>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</si>
  <si>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</si>
  <si>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</si>
  <si>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</si>
  <si>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</si>
  <si>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</si>
  <si>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</si>
  <si>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</si>
  <si>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</si>
  <si>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</si>
  <si>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</si>
  <si>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</si>
  <si>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</si>
  <si>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</si>
  <si>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</si>
  <si>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</si>
  <si>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</si>
  <si>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</si>
  <si>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</si>
  <si>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</si>
  <si>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</si>
  <si>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</si>
  <si>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</si>
  <si>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</si>
  <si>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</si>
  <si>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</si>
  <si>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</si>
  <si>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</si>
  <si>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</si>
  <si>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</si>
  <si>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</si>
  <si>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</si>
  <si>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</si>
  <si>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</si>
  <si>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</si>
  <si>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</si>
  <si>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</si>
  <si>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</si>
  <si>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</si>
  <si>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</si>
  <si>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</si>
  <si>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</si>
  <si>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</si>
  <si>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</si>
  <si>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</si>
  <si>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</si>
  <si>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</si>
  <si>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</si>
  <si>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</si>
  <si>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</si>
  <si>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</si>
  <si>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</si>
  <si>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</si>
  <si>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</si>
  <si>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</si>
  <si>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</si>
  <si>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</si>
  <si>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</si>
  <si>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</si>
  <si>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</si>
  <si>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</si>
  <si>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</si>
  <si>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</si>
  <si>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</si>
  <si>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</si>
  <si>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</si>
  <si>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</si>
  <si>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</si>
  <si>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</si>
  <si>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</si>
  <si>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</si>
  <si>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</si>
  <si>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</si>
  <si>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</si>
  <si>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</si>
  <si>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</si>
  <si>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</si>
  <si>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</si>
  <si>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</si>
  <si>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</si>
  <si>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</si>
  <si>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</si>
  <si>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</si>
  <si>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</si>
  <si>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</si>
  <si>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</si>
  <si>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</si>
  <si>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</si>
  <si>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</si>
  <si>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</si>
  <si>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</si>
  <si>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</si>
  <si>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</si>
  <si>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</si>
  <si>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</si>
  <si>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</si>
  <si>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</si>
  <si>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</si>
  <si>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</si>
  <si>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</si>
  <si>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</si>
  <si>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</si>
  <si>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</si>
  <si>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</si>
  <si>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</si>
  <si>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</si>
  <si>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</si>
  <si>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</si>
  <si>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</si>
  <si>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</si>
  <si>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</si>
  <si>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</si>
  <si>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</si>
  <si>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</si>
  <si>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</si>
  <si>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</si>
  <si>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</si>
  <si>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</si>
  <si>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</si>
  <si>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</si>
  <si>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</si>
  <si>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</si>
  <si>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</si>
  <si>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</si>
  <si>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</si>
  <si>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</si>
  <si>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</si>
  <si>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</si>
  <si>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</si>
  <si>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</si>
  <si>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</si>
  <si>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</si>
  <si>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</si>
  <si>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</si>
  <si>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</si>
  <si>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</si>
  <si>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</si>
  <si>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</si>
  <si>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</si>
  <si>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</si>
  <si>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</si>
  <si>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</si>
  <si>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</si>
  <si>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</si>
  <si>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</si>
  <si>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</si>
  <si>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</si>
  <si>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</si>
  <si>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</si>
  <si>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</si>
  <si>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</si>
  <si>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</si>
  <si>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</si>
  <si>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</si>
  <si>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</si>
  <si>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</si>
  <si>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</si>
  <si>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</si>
  <si>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</si>
  <si>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</si>
  <si>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</si>
  <si>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</si>
  <si>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</si>
  <si>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</si>
  <si>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</si>
  <si>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</si>
  <si>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</si>
  <si>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</si>
  <si>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</si>
  <si>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</si>
  <si>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</si>
  <si>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</si>
  <si>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</si>
  <si>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</si>
  <si>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</si>
  <si>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</si>
  <si>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</si>
  <si>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</si>
  <si>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</si>
  <si>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</si>
  <si>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</si>
  <si>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</si>
  <si>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</si>
  <si>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</si>
  <si>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</si>
  <si>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</si>
  <si>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</si>
  <si>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</si>
  <si>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</si>
  <si>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</si>
  <si>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</si>
  <si>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</si>
  <si>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</si>
  <si>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</si>
  <si>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</si>
  <si>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</si>
  <si>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</si>
  <si>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</si>
  <si>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</si>
  <si>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</si>
  <si>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</si>
  <si>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</si>
  <si>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</si>
  <si>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</si>
  <si>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</si>
  <si>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</si>
  <si>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</si>
  <si>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</si>
  <si>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</si>
  <si>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</si>
  <si>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</si>
  <si>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</si>
  <si>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</si>
  <si>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</si>
  <si>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</si>
  <si>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</si>
  <si>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</si>
  <si>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</si>
  <si>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</si>
  <si>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</si>
  <si>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</si>
  <si>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</si>
  <si>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</si>
  <si>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</si>
  <si>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</si>
  <si>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</si>
  <si>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</si>
  <si>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</si>
  <si>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</si>
  <si>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</si>
  <si>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</si>
  <si>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</si>
  <si>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</si>
  <si>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</si>
  <si>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</si>
  <si>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</si>
  <si>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</si>
  <si>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</si>
  <si>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</si>
  <si>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</si>
  <si>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</si>
  <si>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</si>
  <si>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</si>
  <si>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</si>
  <si>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</si>
  <si>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</si>
  <si>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</si>
  <si>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</si>
  <si>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</si>
  <si>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</si>
  <si>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</si>
  <si>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</si>
  <si>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</si>
  <si>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</si>
  <si>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</si>
  <si>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</si>
  <si>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</si>
  <si>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</si>
  <si>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</si>
  <si>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</si>
  <si>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</si>
  <si>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</si>
  <si>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</si>
  <si>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</si>
  <si>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</si>
  <si>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</si>
  <si>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</si>
  <si>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</si>
  <si>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</si>
  <si>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</si>
  <si>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</si>
  <si>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</si>
  <si>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</si>
  <si>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</si>
  <si>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</si>
  <si>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</si>
  <si>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</si>
  <si>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</si>
  <si>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</si>
  <si>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</si>
  <si>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</si>
  <si>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</si>
  <si>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</si>
  <si>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</si>
  <si>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</si>
  <si>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</si>
  <si>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</si>
  <si>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</si>
  <si>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</si>
  <si>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</si>
  <si>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</si>
  <si>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</si>
  <si>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</si>
  <si>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</si>
  <si>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</si>
  <si>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</si>
  <si>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</si>
  <si>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</si>
  <si>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</si>
  <si>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</si>
  <si>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</si>
  <si>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</si>
  <si>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</si>
  <si>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</si>
  <si>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</si>
  <si>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</si>
  <si>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</si>
  <si>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</si>
  <si>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</si>
  <si>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</si>
  <si>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</si>
  <si>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</si>
  <si>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</si>
  <si>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</si>
  <si>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</si>
  <si>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</si>
  <si>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</si>
  <si>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</si>
  <si>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</si>
  <si>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</si>
  <si>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</si>
  <si>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</si>
  <si>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</si>
  <si>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</si>
  <si>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</si>
  <si>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</si>
  <si>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</si>
  <si>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</si>
  <si>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</si>
  <si>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</si>
  <si>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</si>
  <si>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</si>
  <si>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</si>
  <si>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</si>
  <si>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</si>
  <si>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</si>
  <si>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</si>
  <si>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</si>
  <si>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</si>
  <si>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</si>
  <si>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</si>
  <si>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</si>
  <si>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</si>
  <si>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</si>
  <si>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</si>
  <si>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</si>
  <si>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</si>
  <si>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</si>
  <si>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</si>
  <si>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</si>
  <si>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</si>
  <si>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</si>
  <si>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</si>
  <si>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</si>
  <si>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</si>
  <si>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</si>
  <si>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</si>
  <si>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</si>
  <si>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</si>
  <si>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</si>
  <si>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</si>
  <si>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</si>
  <si>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</si>
  <si>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</si>
  <si>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</si>
  <si>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</si>
  <si>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</si>
  <si>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</si>
  <si>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</si>
  <si>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</si>
  <si>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</si>
  <si>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</si>
  <si>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</si>
  <si>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</si>
  <si>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</si>
  <si>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</si>
  <si>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</si>
  <si>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</si>
  <si>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</si>
  <si>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</si>
  <si>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</si>
  <si>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</si>
  <si>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</si>
  <si>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</si>
  <si>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</si>
  <si>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</si>
  <si>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</si>
  <si>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</si>
  <si>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</si>
  <si>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</si>
  <si>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</si>
  <si>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</si>
  <si>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</si>
  <si>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</si>
  <si>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</si>
  <si>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</si>
  <si>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</si>
  <si>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</si>
  <si>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</si>
  <si>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</si>
  <si>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</si>
  <si>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</si>
  <si>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</si>
  <si>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</si>
  <si>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</si>
  <si>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</si>
  <si>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</si>
  <si>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</si>
  <si>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</si>
  <si>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</si>
  <si>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</si>
  <si>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</si>
  <si>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</si>
  <si>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</si>
  <si>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</si>
  <si>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</si>
  <si>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</si>
  <si>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</si>
  <si>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</si>
  <si>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</si>
  <si>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</si>
  <si>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</si>
  <si>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</si>
  <si>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</si>
  <si>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</si>
  <si>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</si>
  <si>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</si>
  <si>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</si>
  <si>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</si>
  <si>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</si>
  <si>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</si>
  <si>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</si>
  <si>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</si>
  <si>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</si>
  <si>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</si>
  <si>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</si>
  <si>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</si>
  <si>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</si>
  <si>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</si>
  <si>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</si>
  <si>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</si>
  <si>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</si>
  <si>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</si>
  <si>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</si>
  <si>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</si>
  <si>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</si>
  <si>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</si>
  <si>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</si>
  <si>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</si>
  <si>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</si>
  <si>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</si>
  <si>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</si>
  <si>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</si>
  <si>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</si>
  <si>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</si>
  <si>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</si>
  <si>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</si>
  <si>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</si>
  <si>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</si>
  <si>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</si>
  <si>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</si>
  <si>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</si>
  <si>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</si>
  <si>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</si>
  <si>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</si>
  <si>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</si>
  <si>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</si>
  <si>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</si>
  <si>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</si>
  <si>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</si>
  <si>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</si>
  <si>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</si>
  <si>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</si>
  <si>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</si>
  <si>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</si>
  <si>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</si>
  <si>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</si>
  <si>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</si>
  <si>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</si>
  <si>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</si>
  <si>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</si>
  <si>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</si>
  <si>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</si>
  <si>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</si>
  <si>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</si>
  <si>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</si>
  <si>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</si>
  <si>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</si>
  <si>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</si>
  <si>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</si>
  <si>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</si>
  <si>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</si>
  <si>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</si>
  <si>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</si>
  <si>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</si>
  <si>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</si>
  <si>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</si>
  <si>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</si>
  <si>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</si>
  <si>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</si>
  <si>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</si>
  <si>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</si>
  <si>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</si>
  <si>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</si>
  <si>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</si>
  <si>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</si>
  <si>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</si>
  <si>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</si>
  <si>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</si>
  <si>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</si>
  <si>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</si>
  <si>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</si>
  <si>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</si>
  <si>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</si>
  <si>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</si>
  <si>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</si>
  <si>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</si>
  <si>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</si>
  <si>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</si>
  <si>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</si>
  <si>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</si>
  <si>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</si>
  <si>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</si>
  <si>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</si>
  <si>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</si>
  <si>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</si>
  <si>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</si>
  <si>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</si>
  <si>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</si>
  <si>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</si>
  <si>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</si>
  <si>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</si>
  <si>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</si>
  <si>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</si>
  <si>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</si>
  <si>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</si>
  <si>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</si>
  <si>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</si>
  <si>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</si>
  <si>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</si>
  <si>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</si>
  <si>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</si>
  <si>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</si>
  <si>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</si>
  <si>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</si>
  <si>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</si>
  <si>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</si>
  <si>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</si>
  <si>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</si>
  <si>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</si>
  <si>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</si>
  <si>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</si>
  <si>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</si>
  <si>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</si>
  <si>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</si>
  <si>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</si>
  <si>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</si>
  <si>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</si>
  <si>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</si>
  <si>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</si>
  <si>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</si>
  <si>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</si>
  <si>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</si>
  <si>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</si>
  <si>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</si>
  <si>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</si>
  <si>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</si>
  <si>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</si>
  <si>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</si>
  <si>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</si>
  <si>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</si>
  <si>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</si>
  <si>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</si>
  <si>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</si>
  <si>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</si>
  <si>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</si>
  <si>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</si>
  <si>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</si>
  <si>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</si>
  <si>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</si>
  <si>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</si>
  <si>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</si>
  <si>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</si>
  <si>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</si>
  <si>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</si>
  <si>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</si>
  <si>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</si>
  <si>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</si>
  <si>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</si>
  <si>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</si>
  <si>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</si>
  <si>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</si>
  <si>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</si>
  <si>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</si>
  <si>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</si>
  <si>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</si>
  <si>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</si>
  <si>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</si>
  <si>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</si>
  <si>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</si>
  <si>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</si>
  <si>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</si>
  <si>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</si>
  <si>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</si>
  <si>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</si>
  <si>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</si>
  <si>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</si>
  <si>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</si>
  <si>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</si>
  <si>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</si>
  <si>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</si>
  <si>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</si>
  <si>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</si>
  <si>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</si>
  <si>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</si>
  <si>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</si>
  <si>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</si>
  <si>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</si>
  <si>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</si>
  <si>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</si>
  <si>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</si>
  <si>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</si>
  <si>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</si>
  <si>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</si>
  <si>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</si>
  <si>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</si>
  <si>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</si>
  <si>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</si>
  <si>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</si>
  <si>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</si>
  <si>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</si>
  <si>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</si>
  <si>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</si>
  <si>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</si>
  <si>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</si>
  <si>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</si>
  <si>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</si>
  <si>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</si>
  <si>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</si>
  <si>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</si>
  <si>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</si>
  <si>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</si>
  <si>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</si>
  <si>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</si>
  <si>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</si>
  <si>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</si>
  <si>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</si>
  <si>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</si>
  <si>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</si>
  <si>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</si>
  <si>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</si>
  <si>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</si>
  <si>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</si>
  <si>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</si>
  <si>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</si>
  <si>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</si>
  <si>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</si>
  <si>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</si>
  <si>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</si>
  <si>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</si>
  <si>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</si>
  <si>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</si>
  <si>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</si>
  <si>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</si>
  <si>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</si>
  <si>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</si>
  <si>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</si>
  <si>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</si>
  <si>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</si>
  <si>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</si>
  <si>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</si>
  <si>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</si>
  <si>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</si>
  <si>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</si>
  <si>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</si>
  <si>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</si>
  <si>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</si>
  <si>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</si>
  <si>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</si>
  <si>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</si>
  <si>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</si>
  <si>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</si>
  <si>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</si>
  <si>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</si>
  <si>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</si>
  <si>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</si>
  <si>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</si>
  <si>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</si>
  <si>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</si>
  <si>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</si>
  <si>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</si>
  <si>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</si>
  <si>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</si>
  <si>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</si>
  <si>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</si>
  <si>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</si>
  <si>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</si>
  <si>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</si>
  <si>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</si>
  <si>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</si>
  <si>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</si>
  <si>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</si>
  <si>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</si>
  <si>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</si>
  <si>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</si>
  <si>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</si>
  <si>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</si>
  <si>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</si>
  <si>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</si>
  <si>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</si>
  <si>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</si>
  <si>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</si>
  <si>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</si>
  <si>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</si>
  <si>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</si>
  <si>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</si>
  <si>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</si>
  <si>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</si>
  <si>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</si>
  <si>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</si>
  <si>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</si>
  <si>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</si>
  <si>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</si>
  <si>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</si>
  <si>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</si>
  <si>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</si>
  <si>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</si>
  <si>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</si>
  <si>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</si>
  <si>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</si>
  <si>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</si>
  <si>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</si>
  <si>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</si>
  <si>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</si>
  <si>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</si>
  <si>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</si>
  <si>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</si>
  <si>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</si>
  <si>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</si>
  <si>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</si>
  <si>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</si>
  <si>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</si>
  <si>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</si>
  <si>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</si>
  <si>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</si>
  <si>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</si>
  <si>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</si>
  <si>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</si>
  <si>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</si>
  <si>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</si>
  <si>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</si>
  <si>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</si>
  <si>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</si>
  <si>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</si>
  <si>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</si>
  <si>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</si>
  <si>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</si>
  <si>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</si>
  <si>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</si>
  <si>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</si>
  <si>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</si>
  <si>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</si>
  <si>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</si>
  <si>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</si>
  <si>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</si>
  <si>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</si>
  <si>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</si>
  <si>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</si>
  <si>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</si>
  <si>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</si>
  <si>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</si>
  <si>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</si>
  <si>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</si>
  <si>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</si>
  <si>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</si>
  <si>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</si>
  <si>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</si>
  <si>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</si>
  <si>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</si>
  <si>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</si>
  <si>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</si>
  <si>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</si>
  <si>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</si>
  <si>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</si>
  <si>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</si>
  <si>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</si>
  <si>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</si>
  <si>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</si>
  <si>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</si>
  <si>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</si>
  <si>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</si>
  <si>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</si>
  <si>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</si>
  <si>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</si>
  <si>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</si>
  <si>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</si>
  <si>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</si>
  <si>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</si>
  <si>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</si>
  <si>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</si>
  <si>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</si>
  <si>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</si>
  <si>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</si>
  <si>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</si>
  <si>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</si>
  <si>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</si>
  <si>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</si>
  <si>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</si>
  <si>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</si>
  <si>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</si>
  <si>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</si>
  <si>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</si>
  <si>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</si>
  <si>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</si>
  <si>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</si>
  <si>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</si>
  <si>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</si>
  <si>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</si>
  <si>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</si>
  <si>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</si>
  <si>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</si>
  <si>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</si>
  <si>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</si>
  <si>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</si>
  <si>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</si>
  <si>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</si>
  <si>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</si>
  <si>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</si>
  <si>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</si>
  <si>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</si>
  <si>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</si>
  <si>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</si>
  <si>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</si>
  <si>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</si>
  <si>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</si>
  <si>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</si>
  <si>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</si>
  <si>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</si>
  <si>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</si>
  <si>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</si>
  <si>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</si>
  <si>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</si>
  <si>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</si>
  <si>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</si>
  <si>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</si>
  <si>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</si>
  <si>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</si>
  <si>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</si>
  <si>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</si>
  <si>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</si>
  <si>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</si>
  <si>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</si>
  <si>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</si>
  <si>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</si>
  <si>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</si>
  <si>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</si>
  <si>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</si>
  <si>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</si>
  <si>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</si>
  <si>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</si>
  <si>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</si>
  <si>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</si>
  <si>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</si>
  <si>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</si>
  <si>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</si>
  <si>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</si>
  <si>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</si>
  <si>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</si>
  <si>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</si>
  <si>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</si>
  <si>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</si>
  <si>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</si>
  <si>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</si>
  <si>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</si>
  <si>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</si>
  <si>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</si>
  <si>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</si>
  <si>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</si>
  <si>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</si>
  <si>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</si>
  <si>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</si>
  <si>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</si>
  <si>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</si>
  <si>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</si>
  <si>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</si>
  <si>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</si>
  <si>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</si>
  <si>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</si>
  <si>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</si>
  <si>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</si>
  <si>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</si>
  <si>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</si>
  <si>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</si>
  <si>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</si>
  <si>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</si>
  <si>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</si>
  <si>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</si>
  <si>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</si>
  <si>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</si>
  <si>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</si>
  <si>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</si>
  <si>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</si>
  <si>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</si>
  <si>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</si>
  <si>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</si>
  <si>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</si>
  <si>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</si>
  <si>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</si>
  <si>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</si>
  <si>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</si>
  <si>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</si>
  <si>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</si>
  <si>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</si>
  <si>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</si>
  <si>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</si>
  <si>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</si>
  <si>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</si>
  <si>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</si>
  <si>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</si>
  <si>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</si>
  <si>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</si>
  <si>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</si>
  <si>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</si>
  <si>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</si>
  <si>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</si>
  <si>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</si>
  <si>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</si>
  <si>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</si>
  <si>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</si>
  <si>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</si>
  <si>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</si>
  <si>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</si>
  <si>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</si>
  <si>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</si>
  <si>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</si>
  <si>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</si>
  <si>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</si>
  <si>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</si>
  <si>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</si>
  <si>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</si>
  <si>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</si>
  <si>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</si>
  <si>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</si>
  <si>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</si>
  <si>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</si>
  <si>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</si>
  <si>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</si>
  <si>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</si>
  <si>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</si>
  <si>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</si>
  <si>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</si>
  <si>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</si>
  <si>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</si>
  <si>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</si>
  <si>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</si>
  <si>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</si>
  <si>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</si>
  <si>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</si>
  <si>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</si>
  <si>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</si>
  <si>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</si>
  <si>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</si>
  <si>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</si>
  <si>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</si>
  <si>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</si>
  <si>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</si>
  <si>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</si>
  <si>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</si>
  <si>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</si>
  <si>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</si>
  <si>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</si>
  <si>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</si>
  <si>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</si>
  <si>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</si>
  <si>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</si>
  <si>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</si>
  <si>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</si>
  <si>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</si>
  <si>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</si>
  <si>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</si>
  <si>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</si>
  <si>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</si>
  <si>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</si>
  <si>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</si>
  <si>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</si>
  <si>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</si>
  <si>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</si>
  <si>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</si>
  <si>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</si>
  <si>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</si>
  <si>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</si>
  <si>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</si>
  <si>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</si>
  <si>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</si>
  <si>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</si>
  <si>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</si>
  <si>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</si>
  <si>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</si>
  <si>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</si>
  <si>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</si>
  <si>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</si>
  <si>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</si>
  <si>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</si>
  <si>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</si>
  <si>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</si>
  <si>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</si>
  <si>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</si>
  <si>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</si>
  <si>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</si>
  <si>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</si>
  <si>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</si>
  <si>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</si>
  <si>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</si>
  <si>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</si>
  <si>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</si>
  <si>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</si>
  <si>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</si>
  <si>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</si>
  <si>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</si>
  <si>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</si>
  <si>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</si>
  <si>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</si>
  <si>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</si>
  <si>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</si>
  <si>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</si>
  <si>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</si>
  <si>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</si>
  <si>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</si>
  <si>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</si>
  <si>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</si>
  <si>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</si>
  <si>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</si>
  <si>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</si>
  <si>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</si>
  <si>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</si>
  <si>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</si>
  <si>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</si>
  <si>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</si>
  <si>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</si>
  <si>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</si>
  <si>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</si>
  <si>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</si>
  <si>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</si>
  <si>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</si>
  <si>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</si>
  <si>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</si>
  <si>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</si>
  <si>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</si>
  <si>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</si>
  <si>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</si>
  <si>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</si>
  <si>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</si>
  <si>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</si>
  <si>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</si>
  <si>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</si>
  <si>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</si>
  <si>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</si>
  <si>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</si>
  <si>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</si>
  <si>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</si>
  <si>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</si>
  <si>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</si>
  <si>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</si>
  <si>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</si>
  <si>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</si>
  <si>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</si>
  <si>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</si>
  <si>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</si>
  <si>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</si>
  <si>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</si>
  <si>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</si>
  <si>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</si>
  <si>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</si>
  <si>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</si>
  <si>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</si>
  <si>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</si>
  <si>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</si>
  <si>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</si>
  <si>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</si>
  <si>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</si>
  <si>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</si>
  <si>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</si>
  <si>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</si>
  <si>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</si>
  <si>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</si>
  <si>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</si>
  <si>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</si>
  <si>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</si>
  <si>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</si>
  <si>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</si>
  <si>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</si>
  <si>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</si>
  <si>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</si>
  <si>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</si>
  <si>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</si>
  <si>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</si>
  <si>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</si>
  <si>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</si>
  <si>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</si>
  <si>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</si>
  <si>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</si>
  <si>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</si>
  <si>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</si>
  <si>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</si>
  <si>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</si>
  <si>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</si>
  <si>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</si>
  <si>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</si>
  <si>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</si>
  <si>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</si>
  <si>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</si>
  <si>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</si>
  <si>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</si>
  <si>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</si>
  <si>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</si>
  <si>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</si>
  <si>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</si>
  <si>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</si>
  <si>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</si>
  <si>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</si>
  <si>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</si>
  <si>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</si>
  <si>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</si>
  <si>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</si>
  <si>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</si>
  <si>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</si>
  <si>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</si>
  <si>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</si>
  <si>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</si>
  <si>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</si>
  <si>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</si>
  <si>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</si>
  <si>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</si>
  <si>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</si>
  <si>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</si>
  <si>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</si>
  <si>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</si>
  <si>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</si>
  <si>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</si>
  <si>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</si>
  <si>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</si>
  <si>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</si>
  <si>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</si>
  <si>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</si>
  <si>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</si>
  <si>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</si>
  <si>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</si>
  <si>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</si>
  <si>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</si>
  <si>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</si>
  <si>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</si>
  <si>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</si>
  <si>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</si>
  <si>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</si>
  <si>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</si>
  <si>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</si>
  <si>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</si>
  <si>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</si>
  <si>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</si>
  <si>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</si>
  <si>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</si>
  <si>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</si>
  <si>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</si>
  <si>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</si>
  <si>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</si>
  <si>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</si>
  <si>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</si>
  <si>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</si>
  <si>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</si>
  <si>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</si>
  <si>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</si>
  <si>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</si>
  <si>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</si>
  <si>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</si>
  <si>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</si>
  <si>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</si>
  <si>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</si>
  <si>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</si>
  <si>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</si>
  <si>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</si>
  <si>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</si>
  <si>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</si>
  <si>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</si>
  <si>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</si>
  <si>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</si>
  <si>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</si>
  <si>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</si>
  <si>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</si>
  <si>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</si>
  <si>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</si>
  <si>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</si>
  <si>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</si>
  <si>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</si>
  <si>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</si>
  <si>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</si>
  <si>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</si>
  <si>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</si>
  <si>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</si>
  <si>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</si>
  <si>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</si>
  <si>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</si>
  <si>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</si>
  <si>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</si>
  <si>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</si>
  <si>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</si>
  <si>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</si>
  <si>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</si>
  <si>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</si>
  <si>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</si>
  <si>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</si>
  <si>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</si>
  <si>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</si>
  <si>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</si>
  <si>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</si>
  <si>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</si>
  <si>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</si>
  <si>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</si>
  <si>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</si>
  <si>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</si>
  <si>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</si>
  <si>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</si>
  <si>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</si>
  <si>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</si>
  <si>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</si>
  <si>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</si>
  <si>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</si>
  <si>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</si>
  <si>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</si>
  <si>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</si>
  <si>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</si>
  <si>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</si>
  <si>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</si>
  <si>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</si>
  <si>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</si>
  <si>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</si>
  <si>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</si>
  <si>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</si>
  <si>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</si>
  <si>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</si>
  <si>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</si>
  <si>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</si>
  <si>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</si>
  <si>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</si>
  <si>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</si>
  <si>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</si>
  <si>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</si>
  <si>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</si>
  <si>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</si>
  <si>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</si>
  <si>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</si>
  <si>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</si>
  <si>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</si>
  <si>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</si>
  <si>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</si>
  <si>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</si>
  <si>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</si>
  <si>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</si>
  <si>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</si>
  <si>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</si>
  <si>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</si>
  <si>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</si>
  <si>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</si>
  <si>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</si>
  <si>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</si>
  <si>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</si>
  <si>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</si>
  <si>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</si>
  <si>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</si>
  <si>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</si>
  <si>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</si>
  <si>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</si>
  <si>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</si>
  <si>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</si>
  <si>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</si>
  <si>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</si>
  <si>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</si>
  <si>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</si>
  <si>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</si>
  <si>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</si>
  <si>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</si>
  <si>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</si>
  <si>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</si>
  <si>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</si>
  <si>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</si>
  <si>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</si>
  <si>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</si>
  <si>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</si>
  <si>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</si>
  <si>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</si>
  <si>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</si>
  <si>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</si>
  <si>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</si>
  <si>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</si>
  <si>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</si>
  <si>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</si>
  <si>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</si>
  <si>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</si>
  <si>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</si>
  <si>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</si>
  <si>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</si>
  <si>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</si>
  <si>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</si>
  <si>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</si>
  <si>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</si>
  <si>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</si>
  <si>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</si>
  <si>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</si>
  <si>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</si>
  <si>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</si>
  <si>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</si>
  <si>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</si>
  <si>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</si>
  <si>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</si>
  <si>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</si>
  <si>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</si>
  <si>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</si>
  <si>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</si>
  <si>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</si>
  <si>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</si>
  <si>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</si>
  <si>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</si>
  <si>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</si>
  <si>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</si>
  <si>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</si>
  <si>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</si>
  <si>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</si>
  <si>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</si>
  <si>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</si>
  <si>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</si>
  <si>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</si>
  <si>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</si>
  <si>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</si>
  <si>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</si>
  <si>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</si>
  <si>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</si>
  <si>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</si>
  <si>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</si>
  <si>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</si>
  <si>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</si>
  <si>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</si>
  <si>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</si>
  <si>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</si>
  <si>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</si>
  <si>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</si>
  <si>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</si>
  <si>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</si>
  <si>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</si>
  <si>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</si>
  <si>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</si>
  <si>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</si>
  <si>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</si>
  <si>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</si>
  <si>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</si>
  <si>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</si>
  <si>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</si>
  <si>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</si>
  <si>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</si>
  <si>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</si>
  <si>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</si>
  <si>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</si>
  <si>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</si>
  <si>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</si>
  <si>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</si>
  <si>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</si>
  <si>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</si>
  <si>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</si>
  <si>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</si>
  <si>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</si>
  <si>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</si>
  <si>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</si>
  <si>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</si>
  <si>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</si>
  <si>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</si>
  <si>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</si>
  <si>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</si>
  <si>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</si>
  <si>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</si>
  <si>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</si>
  <si>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</si>
  <si>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</si>
  <si>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</si>
  <si>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</si>
  <si>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</si>
  <si>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</si>
  <si>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</si>
  <si>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</si>
  <si>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</si>
  <si>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</si>
  <si>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</si>
  <si>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</si>
  <si>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</si>
  <si>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</si>
  <si>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</si>
  <si>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</si>
  <si>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</si>
  <si>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</si>
  <si>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</si>
  <si>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</si>
  <si>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</si>
  <si>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</si>
  <si>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</si>
  <si>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</si>
  <si>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</si>
  <si>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</si>
  <si>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</si>
  <si>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</si>
  <si>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</si>
  <si>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</si>
  <si>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</si>
  <si>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</si>
  <si>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</si>
  <si>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</si>
  <si>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</si>
  <si>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</si>
  <si>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</si>
  <si>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</si>
  <si>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</si>
  <si>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</si>
  <si>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</si>
  <si>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</si>
  <si>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</si>
  <si>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</si>
  <si>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</si>
  <si>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</si>
  <si>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</si>
  <si>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</si>
  <si>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</si>
  <si>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</si>
  <si>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</si>
  <si>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</si>
  <si>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</si>
  <si>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</si>
  <si>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</si>
  <si>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</si>
  <si>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</si>
  <si>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</si>
  <si>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</si>
  <si>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</si>
  <si>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</si>
  <si>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</si>
  <si>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</si>
  <si>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</si>
  <si>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</si>
  <si>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</si>
  <si>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</si>
  <si>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</si>
  <si>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</si>
  <si>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</si>
  <si>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</si>
  <si>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</si>
  <si>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</si>
  <si>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</si>
  <si>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</si>
  <si>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</si>
  <si>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</si>
  <si>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</si>
  <si>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</si>
  <si>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</si>
  <si>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</si>
  <si>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</si>
  <si>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</si>
  <si>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</si>
  <si>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</si>
  <si>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</si>
  <si>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</si>
  <si>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</si>
  <si>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</si>
  <si>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</si>
  <si>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</si>
  <si>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</si>
  <si>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</si>
  <si>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</si>
  <si>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</si>
  <si>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</si>
  <si>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</si>
  <si>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</si>
  <si>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</si>
  <si>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</si>
  <si>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</si>
  <si>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</si>
  <si>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</si>
  <si>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</si>
  <si>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</si>
  <si>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</si>
  <si>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</si>
  <si>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</si>
  <si>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</si>
  <si>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</si>
  <si>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</si>
  <si>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</si>
  <si>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</si>
  <si>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</si>
  <si>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</si>
  <si>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</si>
  <si>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</si>
  <si>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</si>
  <si>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</si>
  <si>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</si>
  <si>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</si>
  <si>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</si>
  <si>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</si>
  <si>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</si>
  <si>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</si>
  <si>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</si>
  <si>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</si>
  <si>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</si>
  <si>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</si>
  <si>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</si>
  <si>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</si>
  <si>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</si>
  <si>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</si>
  <si>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</si>
  <si>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</si>
  <si>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</si>
  <si>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</si>
  <si>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</si>
  <si>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</si>
  <si>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</si>
  <si>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</si>
  <si>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</si>
  <si>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</si>
  <si>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</si>
  <si>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</si>
  <si>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</si>
  <si>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</si>
  <si>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</si>
  <si>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</si>
  <si>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</si>
  <si>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</si>
  <si>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</si>
  <si>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</si>
  <si>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</si>
  <si>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</si>
  <si>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</si>
  <si>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</si>
  <si>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</si>
  <si>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</si>
  <si>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</si>
  <si>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</si>
  <si>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</si>
  <si>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</si>
  <si>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</si>
  <si>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</si>
  <si>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</si>
  <si>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</si>
  <si>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</si>
  <si>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</si>
  <si>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</si>
  <si>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</si>
  <si>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</si>
  <si>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</si>
  <si>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</si>
  <si>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</si>
  <si>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</si>
  <si>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</si>
  <si>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</si>
  <si>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</si>
  <si>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</si>
  <si>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</si>
  <si>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</si>
  <si>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</si>
  <si>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</si>
  <si>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</si>
  <si>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</si>
  <si>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</si>
  <si>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</si>
  <si>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</si>
  <si>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</si>
  <si>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</si>
  <si>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</si>
  <si>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</si>
  <si>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</si>
  <si>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</si>
  <si>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</si>
  <si>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</si>
  <si>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</si>
  <si>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</si>
  <si>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</si>
  <si>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</si>
  <si>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</si>
  <si>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</si>
  <si>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</si>
  <si>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</si>
  <si>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</si>
  <si>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</si>
  <si>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</si>
  <si>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</si>
  <si>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</si>
  <si>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</si>
  <si>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</si>
  <si>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</si>
  <si>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</si>
  <si>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</si>
  <si>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</si>
  <si>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</si>
  <si>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</si>
  <si>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</si>
  <si>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</si>
  <si>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</si>
  <si>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</si>
  <si>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</si>
  <si>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</si>
  <si>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</si>
  <si>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</si>
  <si>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</si>
  <si>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</si>
  <si>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</si>
  <si>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</si>
  <si>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</si>
  <si>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</si>
  <si>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</si>
  <si>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</si>
  <si>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</si>
  <si>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</si>
  <si>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</si>
  <si>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</si>
  <si>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</si>
  <si>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</si>
  <si>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</si>
  <si>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</si>
  <si>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</si>
  <si>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</si>
  <si>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</si>
  <si>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</si>
  <si>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</si>
  <si>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</si>
  <si>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</si>
  <si>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</si>
  <si>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</si>
  <si>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</si>
  <si>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</si>
  <si>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</si>
  <si>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</si>
  <si>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</si>
  <si>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</si>
  <si>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</si>
  <si>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</si>
  <si>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</si>
  <si>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</si>
  <si>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</si>
  <si>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</si>
  <si>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</si>
  <si>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</si>
  <si>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</si>
  <si>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</si>
  <si>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</si>
  <si>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</si>
  <si>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</si>
  <si>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</si>
  <si>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</si>
  <si>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</si>
  <si>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</si>
  <si>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</si>
  <si>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</si>
  <si>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</si>
  <si>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</si>
  <si>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</si>
  <si>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</si>
  <si>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</si>
  <si>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</si>
  <si>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</si>
  <si>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</si>
  <si>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</si>
  <si>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</si>
  <si>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</si>
  <si>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</si>
  <si>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</si>
  <si>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</si>
  <si>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</si>
  <si>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</si>
  <si>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</si>
  <si>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</si>
  <si>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</si>
  <si>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</si>
  <si>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</si>
  <si>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</si>
  <si>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</si>
  <si>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</si>
  <si>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</si>
  <si>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</si>
  <si>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</si>
  <si>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</si>
  <si>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</si>
  <si>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</si>
  <si>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</si>
  <si>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</si>
  <si>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</si>
  <si>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</si>
  <si>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</si>
  <si>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</si>
  <si>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</si>
  <si>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</si>
  <si>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</si>
  <si>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</si>
  <si>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</si>
  <si>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</si>
  <si>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</si>
  <si>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</si>
  <si>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</si>
  <si>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</si>
  <si>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</si>
  <si>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</si>
  <si>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</si>
  <si>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</si>
  <si>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</si>
  <si>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</si>
  <si>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</si>
  <si>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</si>
  <si>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</si>
  <si>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</si>
  <si>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</si>
  <si>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</si>
  <si>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</si>
  <si>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</si>
  <si>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</si>
  <si>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</si>
  <si>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</si>
  <si>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</si>
  <si>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</si>
  <si>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</si>
  <si>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</si>
  <si>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</si>
  <si>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</si>
  <si>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</si>
  <si>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</si>
  <si>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</si>
  <si>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</si>
  <si>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</si>
  <si>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</si>
  <si>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</si>
  <si>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</si>
  <si>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</si>
  <si>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</si>
  <si>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</si>
  <si>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</si>
  <si>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</si>
  <si>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</si>
  <si>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</si>
  <si>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</si>
  <si>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</si>
  <si>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</si>
  <si>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</si>
  <si>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</si>
  <si>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</si>
  <si>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</si>
  <si>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</si>
  <si>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</si>
  <si>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</si>
  <si>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</si>
  <si>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</si>
  <si>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</si>
  <si>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</si>
  <si>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</si>
  <si>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</si>
  <si>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</si>
  <si>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</si>
  <si>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</si>
  <si>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</si>
  <si>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</si>
  <si>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</si>
  <si>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</si>
  <si>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</si>
  <si>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</si>
  <si>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</si>
  <si>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</si>
  <si>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</si>
  <si>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</si>
  <si>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</si>
  <si>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</si>
  <si>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</si>
  <si>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</si>
  <si>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</si>
  <si>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</si>
  <si>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</si>
  <si>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</si>
  <si>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</si>
  <si>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</si>
  <si>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</si>
  <si>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</si>
  <si>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</si>
  <si>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</si>
  <si>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</si>
  <si>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</si>
  <si>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</si>
  <si>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</si>
  <si>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</si>
  <si>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</si>
  <si>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</si>
  <si>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</si>
  <si>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</si>
  <si>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</si>
  <si>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</si>
  <si>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</si>
  <si>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</si>
  <si>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</si>
  <si>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</si>
  <si>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</si>
  <si>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</si>
  <si>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</si>
  <si>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</si>
  <si>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</si>
  <si>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</si>
  <si>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</si>
  <si>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</si>
  <si>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</si>
  <si>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</si>
  <si>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</si>
  <si>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</si>
  <si>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</si>
  <si>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</si>
  <si>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</si>
  <si>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</si>
  <si>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</si>
  <si>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</si>
  <si>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</si>
  <si>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</si>
  <si>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</si>
  <si>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</si>
  <si>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</si>
  <si>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</si>
  <si>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</si>
  <si>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</si>
  <si>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</si>
  <si>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</si>
  <si>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</si>
  <si>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</si>
  <si>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</si>
  <si>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</si>
  <si>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</si>
  <si>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</si>
  <si>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</si>
  <si>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</si>
  <si>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</si>
  <si>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</si>
  <si>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</si>
  <si>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</si>
  <si>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</si>
  <si>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</si>
  <si>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</si>
  <si>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</si>
  <si>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</si>
  <si>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</si>
  <si>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</si>
  <si>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</si>
  <si>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</si>
  <si>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</si>
  <si>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</si>
  <si>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</si>
  <si>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</si>
  <si>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</si>
  <si>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</si>
  <si>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</si>
  <si>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</si>
  <si>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</si>
  <si>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</si>
  <si>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</si>
  <si>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</si>
  <si>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</si>
  <si>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</si>
  <si>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</si>
  <si>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</si>
  <si>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</si>
  <si>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</si>
  <si>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</si>
  <si>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</si>
  <si>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</si>
  <si>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</si>
  <si>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</si>
  <si>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</si>
  <si>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</si>
  <si>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</si>
  <si>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</si>
  <si>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</si>
  <si>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</si>
  <si>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</si>
  <si>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</si>
  <si>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</si>
  <si>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</si>
  <si>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</si>
  <si>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</si>
  <si>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</si>
  <si>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</si>
  <si>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</si>
  <si>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</si>
  <si>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</si>
  <si>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</si>
  <si>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</si>
  <si>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</si>
  <si>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</si>
  <si>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</si>
  <si>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</si>
  <si>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</si>
  <si>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</si>
  <si>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</si>
  <si>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</si>
  <si>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</si>
  <si>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</si>
  <si>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</si>
  <si>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</si>
  <si>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</si>
  <si>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</si>
  <si>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</si>
  <si>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</si>
  <si>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</si>
  <si>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</si>
  <si>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</si>
  <si>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</si>
  <si>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</si>
  <si>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</si>
  <si>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</si>
  <si>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</si>
  <si>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</si>
  <si>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</si>
  <si>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</si>
  <si>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</si>
  <si>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</si>
  <si>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</si>
  <si>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</si>
  <si>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</si>
  <si>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</si>
  <si>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</si>
  <si>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</si>
  <si>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</si>
  <si>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</si>
  <si>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</si>
  <si>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</si>
  <si>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</si>
  <si>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</si>
  <si>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</si>
  <si>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</si>
  <si>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</si>
  <si>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</si>
  <si>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</si>
  <si>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</si>
  <si>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</si>
  <si>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</si>
  <si>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</si>
  <si>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</si>
  <si>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</si>
  <si>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</si>
  <si>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</si>
  <si>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</si>
  <si>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</si>
  <si>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</si>
  <si>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</si>
  <si>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</si>
  <si>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</si>
  <si>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</si>
  <si>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</si>
  <si>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</si>
  <si>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</si>
  <si>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</si>
  <si>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</si>
  <si>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</si>
  <si>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</si>
  <si>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</si>
  <si>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</si>
  <si>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</si>
  <si>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</si>
  <si>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</si>
  <si>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</si>
  <si>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</si>
  <si>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</si>
  <si>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</si>
  <si>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</si>
  <si>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</si>
  <si>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</si>
  <si>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</si>
  <si>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</si>
  <si>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</si>
  <si>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</si>
  <si>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</si>
  <si>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</si>
  <si>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</si>
  <si>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</si>
  <si>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</si>
  <si>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</si>
  <si>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</si>
  <si>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</si>
  <si>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</si>
  <si>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</si>
  <si>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</si>
  <si>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</si>
  <si>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</si>
  <si>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</si>
  <si>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</si>
  <si>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</si>
  <si>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</si>
  <si>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</si>
  <si>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</si>
  <si>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</si>
  <si>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</si>
  <si>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</si>
  <si>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</si>
  <si>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</si>
  <si>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</si>
  <si>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</si>
  <si>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</si>
  <si>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</si>
  <si>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</si>
  <si>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</si>
  <si>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</si>
  <si>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</si>
  <si>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</si>
  <si>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</si>
  <si>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</si>
  <si>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</si>
  <si>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</si>
  <si>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</si>
  <si>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</si>
  <si>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</si>
  <si>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</si>
  <si>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</si>
  <si>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</si>
  <si>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</si>
  <si>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</si>
  <si>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</si>
  <si>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</si>
  <si>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</si>
  <si>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</si>
  <si>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</si>
  <si>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</si>
  <si>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</si>
  <si>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</si>
  <si>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</si>
  <si>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</si>
  <si>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</si>
  <si>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</si>
  <si>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</si>
  <si>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</si>
  <si>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</si>
  <si>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</si>
  <si>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</si>
  <si>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</si>
  <si>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</si>
  <si>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</si>
  <si>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</si>
  <si>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</si>
  <si>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</si>
  <si>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</si>
  <si>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</si>
  <si>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</si>
  <si>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</si>
  <si>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</si>
  <si>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</si>
  <si>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</si>
  <si>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</si>
  <si>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</si>
  <si>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</si>
  <si>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</si>
  <si>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</si>
  <si>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</si>
  <si>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</si>
  <si>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</si>
  <si>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</si>
  <si>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</si>
  <si>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</si>
  <si>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</si>
  <si>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</si>
  <si>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</si>
  <si>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</si>
  <si>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</si>
  <si>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</si>
  <si>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</si>
  <si>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</si>
  <si>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</si>
  <si>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</si>
  <si>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</si>
  <si>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</si>
  <si>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</si>
  <si>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</si>
  <si>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</si>
  <si>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</si>
  <si>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</si>
  <si>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</si>
  <si>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</si>
  <si>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</si>
  <si>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</si>
  <si>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</si>
  <si>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</si>
  <si>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</si>
  <si>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</si>
  <si>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</si>
  <si>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</si>
  <si>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</si>
  <si>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</si>
  <si>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</si>
  <si>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</si>
  <si>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</si>
  <si>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</si>
  <si>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</si>
  <si>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</si>
  <si>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</si>
  <si>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</si>
  <si>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</si>
  <si>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</si>
  <si>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</si>
  <si>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</si>
  <si>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</si>
  <si>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</si>
  <si>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</si>
  <si>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</si>
  <si>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</si>
  <si>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</si>
  <si>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</si>
  <si>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</si>
  <si>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</si>
  <si>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</si>
  <si>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</si>
  <si>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</si>
  <si>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</si>
  <si>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</si>
  <si>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</si>
  <si>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</si>
  <si>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</si>
  <si>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</si>
  <si>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</si>
  <si>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</si>
  <si>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</si>
  <si>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</si>
  <si>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</si>
  <si>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</si>
  <si>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</si>
  <si>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</si>
  <si>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</si>
  <si>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</si>
  <si>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</si>
  <si>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</si>
  <si>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</si>
  <si>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</si>
  <si>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</si>
  <si>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</si>
  <si>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</si>
  <si>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</si>
  <si>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</si>
  <si>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</si>
  <si>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</si>
  <si>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</si>
  <si>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</si>
  <si>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</si>
  <si>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</si>
  <si>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</si>
  <si>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</si>
  <si>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</si>
  <si>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</si>
  <si>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</si>
  <si>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</si>
  <si>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</si>
  <si>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</si>
  <si>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</si>
  <si>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</si>
  <si>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</si>
  <si>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</si>
  <si>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</si>
  <si>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</si>
  <si>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</si>
  <si>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</si>
  <si>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</si>
  <si>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</si>
  <si>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</si>
  <si>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</si>
  <si>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</si>
  <si>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</si>
  <si>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</si>
  <si>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</si>
  <si>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</si>
  <si>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</si>
  <si>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</si>
  <si>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</si>
  <si>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</si>
  <si>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</si>
  <si>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</si>
  <si>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</si>
  <si>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</si>
  <si>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</si>
  <si>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</si>
  <si>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</si>
  <si>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</si>
  <si>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</si>
  <si>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</si>
  <si>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</si>
  <si>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</si>
  <si>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</si>
  <si>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</si>
  <si>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</si>
  <si>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</si>
  <si>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</si>
  <si>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</si>
  <si>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</si>
  <si>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</si>
  <si>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</si>
  <si>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</si>
  <si>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</si>
  <si>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</si>
  <si>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</si>
  <si>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</si>
  <si>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</si>
  <si>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</si>
  <si>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</si>
  <si>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</si>
  <si>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</si>
  <si>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</si>
  <si>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</si>
  <si>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</si>
  <si>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</si>
  <si>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</si>
  <si>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</si>
  <si>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</si>
  <si>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</si>
  <si>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</si>
  <si>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</si>
  <si>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</si>
  <si>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</si>
  <si>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</si>
  <si>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</si>
  <si>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</si>
  <si>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</si>
  <si>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</si>
  <si>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</si>
  <si>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</si>
  <si>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</si>
  <si>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</si>
  <si>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</si>
  <si>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</si>
  <si>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</si>
  <si>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</si>
  <si>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</si>
  <si>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</si>
  <si>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</si>
  <si>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</si>
  <si>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</si>
  <si>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</si>
  <si>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</si>
  <si>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</si>
  <si>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</si>
  <si>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</si>
  <si>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</si>
  <si>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</si>
  <si>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</si>
  <si>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</si>
  <si>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</si>
  <si>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</si>
  <si>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</si>
  <si>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</si>
  <si>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</si>
  <si>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</si>
  <si>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</si>
  <si>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</si>
  <si>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</si>
  <si>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</si>
  <si>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</si>
  <si>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</si>
  <si>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</si>
  <si>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</si>
  <si>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</si>
  <si>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</si>
  <si>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</si>
  <si>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</si>
  <si>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</si>
  <si>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</si>
  <si>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</si>
  <si>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</si>
  <si>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</si>
  <si>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</si>
  <si>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</si>
  <si>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</si>
  <si>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</si>
  <si>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</si>
  <si>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</si>
  <si>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</si>
  <si>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</si>
  <si>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</si>
  <si>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</si>
  <si>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</si>
  <si>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</si>
  <si>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</si>
  <si>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</si>
  <si>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</si>
  <si>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</si>
  <si>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</si>
  <si>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</si>
  <si>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</si>
  <si>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</si>
  <si>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</si>
  <si>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</si>
  <si>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</si>
  <si>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</si>
  <si>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</si>
  <si>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</si>
  <si>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</si>
  <si>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</si>
  <si>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</si>
  <si>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</si>
  <si>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</si>
  <si>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</si>
  <si>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</si>
  <si>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</si>
  <si>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</si>
  <si>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</si>
  <si>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</si>
  <si>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</si>
  <si>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</si>
  <si>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</si>
  <si>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</si>
  <si>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</si>
  <si>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</si>
  <si>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</si>
  <si>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</si>
  <si>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</si>
  <si>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</si>
  <si>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</si>
  <si>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</si>
  <si>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</si>
  <si>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</si>
  <si>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</si>
  <si>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</si>
  <si>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</si>
  <si>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</si>
  <si>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</si>
  <si>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</si>
  <si>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</si>
  <si>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</si>
  <si>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</si>
  <si>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</si>
  <si>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</si>
  <si>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</si>
  <si>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</si>
  <si>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</si>
  <si>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</si>
  <si>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</si>
  <si>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</si>
  <si>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</si>
  <si>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</si>
  <si>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</si>
  <si>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</si>
  <si>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</si>
  <si>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</si>
  <si>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</si>
  <si>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</si>
  <si>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</si>
  <si>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</si>
  <si>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</si>
  <si>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</si>
  <si>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</si>
  <si>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</si>
  <si>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</si>
  <si>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</si>
  <si>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</si>
  <si>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</si>
  <si>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</si>
  <si>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</si>
  <si>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</si>
  <si>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</si>
  <si>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</si>
  <si>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</si>
  <si>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</si>
  <si>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</si>
  <si>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</si>
  <si>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</si>
  <si>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</si>
  <si>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</si>
  <si>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</si>
  <si>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</si>
  <si>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</si>
  <si>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</si>
  <si>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</si>
  <si>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</si>
  <si>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</si>
  <si>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</si>
  <si>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</si>
  <si>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</si>
  <si>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</si>
  <si>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</si>
  <si>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</si>
  <si>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</si>
  <si>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</si>
  <si>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</si>
  <si>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</si>
  <si>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</si>
  <si>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</si>
  <si>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</si>
  <si>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</si>
  <si>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</si>
  <si>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</si>
  <si>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</si>
  <si>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</si>
  <si>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</si>
  <si>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</si>
  <si>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</si>
  <si>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</si>
  <si>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</si>
  <si>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</si>
  <si>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</si>
  <si>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</si>
  <si>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</si>
  <si>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</si>
  <si>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</si>
  <si>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</si>
  <si>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</si>
  <si>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</si>
  <si>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</si>
  <si>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</si>
  <si>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</si>
  <si>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</si>
  <si>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</si>
  <si>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</si>
  <si>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</si>
  <si>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</si>
  <si>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</si>
  <si>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</si>
  <si>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</si>
  <si>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</si>
  <si>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</si>
  <si>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</si>
  <si>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</si>
  <si>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</si>
  <si>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</si>
  <si>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</si>
  <si>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</si>
  <si>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</si>
  <si>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</si>
  <si>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</si>
  <si>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</si>
  <si>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</si>
  <si>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</si>
  <si>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</si>
  <si>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</si>
  <si>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</si>
  <si>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</si>
  <si>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</si>
  <si>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</si>
  <si>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</si>
  <si>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</si>
  <si>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</si>
  <si>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</si>
  <si>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</si>
  <si>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</si>
  <si>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</si>
  <si>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</si>
  <si>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</si>
  <si>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</si>
  <si>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</si>
  <si>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</si>
  <si>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</si>
  <si>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</si>
  <si>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</si>
  <si>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</si>
  <si>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</si>
  <si>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</si>
  <si>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</si>
  <si>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</si>
  <si>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</si>
  <si>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</si>
  <si>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</si>
  <si>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</si>
  <si>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</si>
  <si>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</si>
  <si>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</si>
  <si>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</si>
  <si>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</si>
  <si>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</si>
  <si>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</si>
  <si>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</si>
  <si>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</si>
  <si>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</si>
  <si>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</si>
  <si>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</si>
  <si>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</si>
  <si>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</si>
  <si>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</si>
  <si>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</si>
  <si>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</si>
  <si>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</si>
  <si>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</si>
  <si>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</si>
  <si>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</si>
  <si>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</si>
  <si>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</si>
  <si>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</si>
  <si>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</si>
  <si>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</si>
  <si>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</si>
  <si>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</si>
  <si>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</si>
  <si>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</si>
  <si>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</si>
  <si>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</si>
  <si>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</si>
  <si>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</si>
  <si>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</si>
  <si>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</si>
  <si>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</si>
  <si>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</si>
  <si>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</si>
  <si>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</si>
  <si>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</si>
  <si>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</si>
  <si>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</si>
  <si>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</si>
  <si>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</si>
  <si>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</si>
  <si>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</si>
  <si>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</si>
  <si>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</si>
  <si>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</si>
  <si>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</si>
  <si>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</si>
  <si>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</si>
  <si>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</si>
  <si>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</si>
  <si>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</si>
  <si>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</si>
  <si>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</si>
  <si>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</si>
  <si>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</si>
  <si>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</si>
  <si>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</si>
  <si>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</si>
  <si>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</si>
  <si>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</si>
  <si>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</si>
  <si>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</si>
  <si>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</si>
  <si>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</si>
  <si>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</si>
  <si>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</si>
  <si>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</si>
  <si>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</si>
  <si>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</si>
  <si>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</si>
  <si>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</si>
  <si>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</si>
  <si>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</si>
  <si>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</si>
  <si>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</si>
  <si>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</si>
  <si>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</si>
  <si>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</si>
  <si>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</si>
  <si>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</si>
  <si>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</si>
  <si>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</si>
  <si>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</si>
  <si>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</si>
  <si>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</si>
  <si>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</si>
  <si>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</si>
  <si>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</si>
  <si>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</si>
  <si>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</si>
  <si>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</si>
  <si>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</si>
  <si>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</si>
  <si>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</si>
  <si>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</si>
  <si>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</si>
  <si>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</si>
  <si>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</si>
  <si>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</si>
  <si>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</si>
  <si>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</si>
  <si>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</si>
  <si>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</si>
  <si>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</si>
  <si>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</si>
  <si>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</si>
  <si>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</si>
  <si>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</si>
  <si>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</si>
  <si>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</si>
  <si>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</si>
  <si>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</si>
  <si>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</si>
  <si>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</si>
  <si>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</si>
  <si>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</si>
  <si>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</si>
  <si>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</si>
  <si>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</si>
  <si>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</si>
  <si>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</si>
  <si>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</si>
  <si>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</si>
  <si>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</si>
  <si>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</si>
  <si>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</si>
  <si>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</si>
  <si>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</si>
  <si>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</si>
  <si>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</si>
  <si>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</si>
  <si>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</si>
  <si>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</si>
  <si>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</si>
  <si>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</si>
  <si>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</si>
  <si>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</si>
  <si>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</si>
  <si>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</si>
  <si>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</si>
  <si>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</si>
  <si>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</si>
  <si>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</si>
  <si>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</si>
  <si>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</si>
  <si>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</si>
  <si>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</si>
  <si>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</si>
  <si>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</si>
  <si>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</si>
  <si>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</si>
  <si>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</si>
  <si>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</si>
  <si>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</si>
  <si>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</si>
  <si>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</si>
  <si>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</si>
  <si>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</si>
  <si>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</si>
  <si>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</si>
  <si>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</si>
  <si>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</si>
  <si>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</si>
  <si>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</si>
  <si>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</si>
  <si>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</si>
  <si>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</si>
  <si>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</si>
  <si>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</si>
  <si>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</si>
  <si>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</si>
  <si>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</si>
  <si>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</si>
  <si>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</si>
  <si>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</si>
  <si>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</si>
  <si>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</si>
  <si>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</si>
  <si>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</si>
  <si>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</si>
  <si>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</si>
  <si>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</si>
  <si>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</si>
  <si>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</si>
  <si>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</si>
  <si>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</si>
  <si>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</si>
  <si>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</si>
  <si>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</si>
  <si>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</si>
  <si>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</si>
  <si>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</si>
  <si>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</si>
  <si>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</si>
  <si>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</si>
  <si>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</si>
  <si>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</si>
  <si>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</si>
  <si>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</si>
  <si>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</si>
  <si>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</si>
  <si>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</si>
  <si>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</si>
  <si>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</si>
  <si>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</si>
  <si>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</si>
  <si>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</si>
  <si>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</si>
  <si>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</si>
  <si>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</si>
  <si>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</si>
  <si>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</si>
  <si>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</si>
  <si>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</si>
  <si>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</si>
  <si>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</si>
  <si>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</si>
  <si>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</si>
  <si>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</si>
  <si>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</si>
  <si>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</si>
  <si>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</si>
  <si>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</si>
  <si>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</si>
  <si>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</si>
  <si>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</si>
  <si>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</si>
  <si>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</si>
  <si>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</si>
  <si>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</si>
  <si>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</si>
  <si>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</si>
  <si>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</si>
  <si>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</si>
  <si>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</si>
  <si>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</si>
  <si>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</si>
  <si>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</si>
  <si>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</si>
  <si>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</si>
  <si>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</si>
  <si>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</si>
  <si>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</si>
  <si>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</si>
  <si>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</si>
  <si>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</si>
  <si>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</si>
  <si>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</si>
  <si>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</si>
  <si>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</si>
  <si>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</si>
  <si>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</si>
  <si>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</si>
  <si>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</si>
  <si>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</si>
  <si>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</si>
  <si>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</si>
  <si>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</si>
  <si>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</si>
  <si>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</si>
  <si>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</si>
  <si>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</si>
  <si>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</si>
  <si>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</si>
  <si>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</si>
  <si>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</si>
  <si>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</si>
  <si>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</si>
  <si>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</si>
  <si>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</si>
  <si>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</si>
  <si>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</si>
  <si>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</si>
  <si>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</si>
  <si>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</si>
  <si>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</si>
  <si>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</si>
  <si>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</si>
  <si>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</si>
  <si>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</si>
  <si>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</si>
  <si>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</si>
  <si>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</si>
  <si>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</si>
  <si>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</si>
  <si>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</si>
  <si>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</si>
  <si>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</si>
  <si>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</si>
  <si>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</si>
  <si>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</si>
  <si>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</si>
  <si>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</si>
  <si>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</si>
  <si>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</si>
  <si>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</si>
  <si>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</si>
  <si>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</si>
  <si>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</si>
  <si>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</si>
  <si>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</si>
  <si>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</si>
  <si>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</si>
  <si>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</si>
  <si>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</si>
  <si>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</si>
  <si>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</si>
  <si>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</si>
  <si>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</si>
  <si>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</si>
  <si>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</si>
  <si>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</si>
  <si>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</si>
  <si>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</si>
  <si>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</si>
  <si>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</si>
  <si>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</si>
  <si>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</si>
  <si>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</si>
  <si>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</si>
  <si>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</si>
  <si>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</si>
  <si>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</si>
  <si>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</si>
  <si>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</si>
  <si>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</si>
  <si>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</si>
  <si>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</si>
  <si>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</si>
  <si>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</si>
  <si>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</si>
  <si>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</si>
  <si>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</si>
  <si>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</si>
  <si>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</si>
  <si>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</si>
  <si>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</si>
  <si>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</si>
  <si>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</si>
  <si>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</si>
  <si>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</si>
  <si>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</si>
  <si>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</si>
  <si>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</si>
  <si>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</si>
  <si>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</si>
  <si>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</si>
  <si>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</si>
  <si>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</si>
  <si>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</si>
  <si>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</si>
  <si>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</si>
  <si>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</si>
  <si>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</si>
  <si>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</si>
  <si>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</si>
  <si>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</si>
  <si>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</si>
  <si>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</si>
  <si>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</si>
  <si>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</si>
  <si>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</si>
  <si>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</si>
  <si>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</si>
  <si>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</si>
  <si>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</si>
  <si>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</si>
  <si>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</si>
  <si>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</si>
  <si>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</si>
  <si>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</si>
  <si>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</si>
  <si>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</si>
  <si>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</si>
  <si>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</si>
  <si>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</si>
  <si>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</si>
  <si>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</si>
  <si>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</si>
  <si>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</si>
  <si>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</si>
  <si>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</si>
  <si>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</si>
  <si>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</si>
  <si>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</si>
  <si>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</si>
  <si>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</si>
  <si>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</si>
  <si>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</si>
  <si>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</si>
  <si>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</si>
  <si>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</si>
  <si>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</si>
  <si>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</si>
  <si>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</si>
  <si>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</si>
  <si>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</si>
  <si>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</si>
  <si>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</si>
  <si>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</si>
  <si>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</si>
  <si>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</si>
  <si>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</si>
  <si>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</si>
  <si>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</si>
  <si>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</si>
  <si>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</si>
  <si>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</si>
  <si>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</si>
  <si>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</si>
  <si>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</si>
  <si>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</si>
  <si>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</si>
  <si>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</si>
  <si>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</si>
  <si>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</si>
  <si>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</si>
  <si>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</si>
  <si>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</si>
  <si>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</si>
  <si>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</si>
  <si>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</si>
  <si>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</si>
  <si>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</si>
  <si>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</si>
  <si>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</si>
  <si>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</si>
  <si>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</si>
  <si>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</si>
  <si>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</si>
  <si>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</si>
  <si>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</si>
  <si>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</si>
  <si>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</si>
  <si>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</si>
  <si>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</si>
  <si>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</si>
  <si>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</si>
  <si>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</si>
  <si>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</si>
  <si>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</si>
  <si>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</si>
  <si>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</si>
  <si>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</si>
  <si>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</si>
  <si>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</si>
  <si>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</si>
  <si>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</si>
  <si>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</si>
  <si>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</si>
  <si>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</si>
  <si>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</si>
  <si>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</si>
  <si>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</si>
  <si>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</si>
  <si>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</si>
  <si>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</si>
  <si>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</si>
  <si>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</si>
  <si>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</si>
  <si>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</si>
  <si>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</si>
  <si>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</si>
  <si>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</si>
  <si>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</si>
  <si>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</si>
  <si>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</si>
  <si>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</si>
  <si>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</si>
  <si>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</si>
  <si>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</si>
  <si>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</si>
  <si>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</si>
  <si>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</si>
  <si>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</si>
  <si>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</si>
  <si>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</si>
  <si>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</si>
  <si>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</si>
  <si>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</si>
  <si>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</si>
  <si>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</si>
  <si>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</si>
  <si>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</si>
  <si>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</si>
  <si>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</si>
  <si>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</si>
  <si>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</si>
  <si>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</si>
  <si>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</si>
  <si>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</si>
  <si>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</si>
  <si>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</si>
  <si>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</si>
  <si>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</si>
  <si>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</si>
  <si>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</si>
  <si>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</si>
  <si>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</si>
  <si>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</si>
  <si>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</si>
  <si>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</si>
  <si>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</si>
  <si>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</si>
  <si>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</si>
  <si>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</si>
  <si>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</si>
  <si>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</si>
  <si>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</si>
  <si>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</si>
  <si>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</si>
  <si>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</si>
  <si>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</si>
  <si>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</si>
  <si>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</si>
  <si>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</si>
  <si>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</si>
  <si>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</si>
  <si>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</si>
  <si>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</si>
  <si>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</si>
  <si>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</si>
  <si>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</si>
  <si>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</si>
  <si>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</si>
  <si>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</si>
  <si>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</si>
  <si>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</si>
  <si>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</si>
  <si>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</si>
  <si>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</si>
  <si>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</si>
  <si>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</si>
  <si>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</si>
  <si>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</si>
  <si>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</si>
  <si>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</si>
  <si>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</si>
  <si>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</si>
  <si>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</si>
  <si>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</si>
  <si>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</si>
  <si>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</si>
  <si>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</si>
  <si>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</si>
  <si>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</si>
  <si>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</si>
  <si>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</si>
  <si>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</si>
  <si>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</si>
  <si>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</si>
  <si>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</si>
  <si>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</si>
  <si>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</si>
  <si>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</si>
  <si>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</si>
  <si>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</si>
  <si>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</si>
  <si>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</si>
  <si>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</si>
  <si>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</si>
  <si>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</si>
  <si>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</si>
  <si>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</si>
  <si>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</si>
  <si>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</si>
  <si>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</si>
  <si>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</si>
  <si>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</si>
  <si>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</si>
  <si>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</si>
  <si>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</si>
  <si>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</si>
  <si>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</si>
  <si>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</si>
  <si>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</si>
  <si>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</si>
  <si>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</si>
  <si>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</si>
  <si>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</si>
  <si>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</si>
  <si>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</si>
  <si>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</si>
  <si>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</si>
  <si>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</si>
  <si>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</si>
  <si>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</si>
  <si>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</si>
  <si>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</si>
  <si>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</si>
  <si>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</si>
  <si>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</si>
  <si>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</si>
  <si>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</si>
  <si>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</si>
  <si>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</si>
  <si>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</si>
  <si>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</si>
  <si>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</si>
  <si>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</si>
  <si>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</si>
  <si>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</si>
  <si>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</si>
  <si>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</si>
  <si>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</si>
  <si>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</si>
  <si>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</si>
  <si>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</si>
  <si>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</si>
  <si>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</si>
  <si>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</si>
  <si>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</si>
  <si>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</si>
  <si>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</si>
  <si>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</si>
  <si>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</si>
  <si>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</si>
  <si>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</si>
  <si>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</si>
  <si>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</si>
  <si>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</si>
  <si>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</si>
  <si>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</si>
  <si>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</si>
  <si>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</si>
  <si>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</si>
  <si>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</si>
  <si>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</si>
  <si>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</si>
  <si>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</si>
  <si>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</si>
  <si>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</si>
  <si>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</si>
  <si>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</si>
  <si>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</si>
  <si>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</si>
  <si>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</si>
  <si>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</si>
  <si>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</si>
  <si>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</si>
  <si>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</si>
  <si>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</si>
  <si>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</si>
  <si>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</si>
  <si>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</si>
  <si>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</si>
  <si>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</si>
  <si>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</si>
  <si>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</si>
  <si>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</si>
  <si>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</si>
  <si>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</si>
  <si>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</si>
  <si>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</si>
  <si>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</si>
  <si>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</si>
  <si>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</si>
  <si>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</si>
  <si>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</si>
  <si>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</si>
  <si>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</si>
  <si>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</si>
  <si>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</si>
  <si>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</si>
  <si>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</si>
  <si>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</si>
  <si>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</si>
  <si>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</si>
  <si>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</si>
  <si>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</si>
  <si>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</si>
  <si>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</si>
  <si>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</si>
  <si>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</si>
  <si>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</si>
  <si>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</si>
  <si>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</si>
  <si>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</si>
  <si>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</si>
  <si>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</si>
  <si>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</si>
  <si>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</si>
  <si>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</si>
  <si>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</si>
  <si>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</si>
  <si>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</si>
  <si>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</si>
  <si>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</si>
  <si>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</si>
  <si>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</si>
  <si>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</si>
  <si>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</si>
  <si>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</si>
  <si>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</si>
  <si>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</si>
  <si>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</si>
  <si>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</si>
  <si>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</si>
  <si>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</si>
  <si>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</si>
  <si>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</si>
  <si>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</si>
  <si>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</si>
  <si>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</si>
  <si>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</si>
  <si>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</si>
  <si>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</si>
  <si>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</si>
  <si>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</si>
  <si>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</si>
  <si>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</si>
  <si>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</si>
  <si>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</si>
  <si>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</si>
  <si>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</si>
  <si>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</si>
  <si>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</si>
  <si>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</si>
  <si>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</si>
  <si>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</si>
  <si>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</si>
  <si>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</si>
  <si>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</si>
  <si>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</si>
  <si>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</si>
  <si>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</si>
  <si>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</si>
  <si>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</si>
  <si>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</si>
  <si>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</si>
  <si>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</si>
  <si>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</si>
  <si>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</si>
  <si>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</si>
  <si>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</si>
  <si>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</si>
  <si>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</si>
  <si>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</si>
  <si>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</si>
  <si>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</si>
  <si>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</si>
  <si>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</si>
  <si>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</si>
  <si>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</si>
  <si>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</si>
  <si>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</si>
  <si>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</si>
  <si>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</si>
  <si>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</si>
  <si>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</si>
  <si>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</si>
  <si>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</si>
  <si>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</si>
  <si>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</si>
  <si>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</si>
  <si>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</si>
  <si>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</si>
  <si>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</si>
  <si>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</si>
  <si>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</si>
  <si>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</si>
  <si>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</si>
  <si>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</si>
  <si>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</si>
  <si>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</si>
  <si>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</si>
  <si>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</si>
  <si>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</si>
  <si>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</si>
  <si>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</si>
  <si>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</si>
  <si>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</si>
  <si>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</si>
  <si>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</si>
  <si>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</si>
  <si>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</si>
  <si>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</si>
  <si>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</si>
  <si>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</si>
  <si>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</si>
  <si>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</si>
  <si>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</si>
  <si>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</si>
  <si>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</si>
  <si>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</si>
  <si>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</si>
  <si>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</si>
  <si>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</si>
  <si>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</si>
  <si>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</si>
  <si>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</si>
  <si>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</si>
  <si>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</si>
  <si>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</si>
  <si>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</si>
  <si>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</si>
  <si>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</si>
  <si>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</si>
  <si>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</si>
  <si>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</si>
  <si>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</si>
  <si>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</si>
  <si>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</si>
  <si>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</si>
  <si>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</si>
  <si>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</si>
  <si>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</si>
  <si>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</si>
  <si>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</si>
  <si>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</si>
  <si>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</si>
  <si>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</si>
  <si>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</si>
  <si>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</si>
  <si>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</si>
  <si>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</si>
  <si>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</si>
  <si>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</si>
  <si>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</si>
  <si>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</si>
  <si>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</si>
  <si>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</si>
  <si>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</si>
  <si>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</si>
  <si>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</si>
  <si>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</si>
  <si>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</si>
  <si>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</si>
  <si>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</si>
  <si>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</si>
  <si>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</si>
  <si>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</si>
  <si>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</si>
  <si>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</si>
  <si>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</si>
  <si>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</si>
  <si>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</si>
  <si>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</si>
  <si>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</si>
  <si>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</si>
  <si>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</si>
  <si>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</si>
  <si>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</si>
  <si>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</si>
  <si>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</si>
  <si>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</si>
  <si>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</si>
  <si>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</si>
  <si>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</si>
  <si>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</si>
  <si>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</si>
  <si>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</si>
  <si>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</si>
  <si>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</si>
  <si>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</si>
  <si>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</si>
  <si>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</si>
  <si>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</si>
  <si>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</si>
  <si>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</si>
  <si>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</si>
  <si>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</si>
  <si>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</si>
  <si>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</si>
  <si>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</si>
  <si>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</si>
  <si>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</si>
  <si>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</si>
  <si>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</si>
  <si>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</si>
  <si>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</si>
  <si>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</si>
  <si>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</si>
  <si>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</si>
  <si>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</si>
  <si>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</si>
  <si>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</si>
  <si>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</si>
  <si>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</si>
  <si>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</si>
  <si>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</si>
  <si>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</si>
  <si>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</si>
  <si>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</si>
  <si>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</si>
  <si>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</si>
  <si>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</si>
  <si>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</si>
  <si>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</si>
  <si>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</si>
  <si>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</si>
  <si>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</si>
  <si>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</si>
  <si>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</si>
  <si>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</si>
  <si>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</si>
  <si>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</si>
  <si>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</si>
  <si>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</si>
  <si>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</si>
  <si>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</si>
  <si>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</si>
  <si>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</si>
  <si>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</si>
  <si>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</si>
  <si>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</si>
  <si>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</si>
  <si>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</si>
  <si>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</si>
  <si>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</si>
  <si>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</si>
  <si>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</si>
  <si>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</si>
  <si>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</si>
  <si>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</si>
  <si>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</si>
  <si>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</si>
  <si>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</si>
  <si>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</si>
  <si>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</si>
  <si>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</si>
  <si>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</si>
  <si>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</si>
  <si>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</si>
  <si>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</si>
  <si>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</si>
  <si>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</si>
  <si>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</si>
  <si>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</si>
  <si>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</si>
  <si>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</si>
  <si>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</si>
  <si>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</si>
  <si>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</si>
  <si>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</si>
  <si>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</si>
  <si>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</si>
  <si>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</si>
  <si>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</si>
  <si>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</si>
  <si>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</si>
  <si>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</si>
  <si>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</si>
  <si>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</si>
  <si>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</si>
  <si>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</si>
  <si>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</si>
  <si>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</si>
  <si>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</si>
  <si>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</si>
  <si>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</si>
  <si>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</si>
  <si>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</si>
  <si>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</si>
  <si>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</si>
  <si>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</si>
  <si>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</si>
  <si>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</si>
  <si>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</si>
  <si>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</si>
  <si>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</si>
  <si>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</si>
  <si>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</si>
  <si>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</si>
  <si>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</si>
  <si>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</si>
  <si>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</si>
  <si>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</si>
  <si>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</si>
  <si>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</si>
  <si>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</si>
  <si>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</si>
  <si>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</si>
  <si>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</si>
  <si>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</si>
  <si>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</si>
  <si>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</si>
  <si>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</si>
  <si>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</si>
  <si>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</si>
  <si>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</si>
  <si>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</si>
  <si>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</si>
  <si>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</si>
  <si>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</si>
  <si>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</si>
  <si>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</si>
  <si>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</si>
  <si>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</si>
  <si>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</si>
  <si>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</si>
  <si>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</si>
  <si>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</si>
  <si>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</si>
  <si>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</si>
  <si>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</si>
  <si>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</si>
  <si>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</si>
  <si>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</si>
  <si>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</si>
  <si>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</si>
  <si>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</si>
  <si>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</si>
  <si>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</si>
  <si>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</si>
  <si>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</si>
  <si>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</si>
  <si>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</si>
  <si>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</si>
  <si>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</si>
  <si>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</si>
  <si>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</si>
  <si>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</si>
  <si>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</si>
  <si>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</si>
  <si>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</si>
  <si>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</si>
  <si>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</si>
  <si>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</si>
  <si>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</si>
  <si>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</si>
  <si>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</si>
  <si>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</si>
  <si>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</si>
  <si>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</si>
  <si>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</si>
  <si>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</si>
  <si>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</si>
  <si>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</si>
  <si>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</si>
  <si>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</si>
  <si>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</si>
  <si>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</si>
  <si>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</si>
  <si>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</si>
  <si>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</si>
  <si>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</si>
  <si>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</si>
  <si>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</si>
  <si>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</si>
  <si>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</si>
  <si>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</si>
  <si>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</si>
  <si>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</si>
  <si>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</si>
  <si>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</si>
  <si>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</si>
  <si>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</si>
  <si>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</si>
  <si>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</si>
  <si>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</si>
  <si>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</si>
  <si>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</si>
  <si>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</si>
  <si>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</si>
  <si>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</si>
  <si>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</si>
  <si>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</si>
  <si>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</si>
  <si>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</si>
  <si>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</si>
  <si>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</si>
  <si>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</si>
  <si>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</si>
  <si>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</si>
  <si>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</si>
  <si>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</si>
  <si>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</si>
  <si>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</si>
  <si>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</si>
  <si>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</si>
  <si>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</si>
  <si>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</si>
  <si>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</si>
  <si>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</si>
  <si>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</si>
  <si>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</si>
  <si>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</si>
  <si>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</si>
  <si>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</si>
  <si>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</si>
  <si>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</si>
  <si>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</si>
  <si>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</si>
  <si>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</si>
  <si>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</si>
  <si>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</si>
  <si>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</si>
  <si>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</si>
  <si>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</si>
  <si>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</si>
  <si>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</si>
  <si>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</si>
  <si>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</si>
  <si>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</si>
  <si>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</si>
  <si>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</si>
  <si>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</si>
  <si>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</si>
  <si>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</si>
  <si>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</si>
  <si>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</si>
  <si>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</si>
  <si>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</si>
  <si>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</si>
  <si>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</si>
  <si>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</si>
  <si>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</si>
  <si>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</si>
  <si>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</si>
  <si>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</si>
  <si>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</si>
  <si>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</si>
  <si>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</si>
  <si>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</si>
  <si>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</si>
  <si>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</si>
  <si>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</si>
  <si>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</si>
  <si>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</si>
  <si>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</si>
  <si>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</si>
  <si>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</si>
  <si>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</si>
  <si>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</si>
  <si>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</si>
  <si>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</si>
  <si>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</si>
  <si>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</si>
  <si>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</si>
  <si>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</si>
  <si>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</si>
  <si>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</si>
  <si>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</si>
  <si>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</si>
  <si>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</si>
  <si>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</si>
  <si>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</si>
  <si>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</si>
  <si>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</si>
  <si>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</si>
  <si>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</si>
  <si>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</si>
  <si>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</si>
  <si>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</si>
  <si>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</si>
  <si>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</si>
  <si>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</si>
  <si>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</si>
  <si>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</si>
  <si>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</si>
  <si>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</si>
  <si>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</si>
  <si>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</si>
  <si>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</si>
  <si>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</si>
  <si>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</si>
  <si>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</si>
  <si>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</si>
  <si>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</si>
  <si>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</si>
  <si>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</si>
  <si>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</si>
  <si>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</si>
  <si>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</si>
  <si>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</si>
  <si>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</si>
  <si>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</si>
  <si>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</si>
  <si>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</si>
  <si>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</si>
  <si>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</si>
  <si>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</si>
  <si>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</si>
  <si>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</si>
  <si>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</si>
  <si>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</si>
  <si>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</si>
  <si>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</si>
  <si>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</si>
  <si>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</si>
  <si>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</si>
  <si>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</si>
  <si>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</si>
  <si>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</si>
  <si>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</si>
  <si>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</si>
  <si>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</si>
  <si>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</si>
  <si>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</si>
  <si>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</si>
  <si>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</si>
  <si>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</si>
  <si>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</si>
  <si>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</si>
  <si>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</si>
  <si>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</si>
  <si>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</si>
  <si>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</si>
  <si>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</si>
  <si>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</si>
  <si>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</si>
  <si>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</si>
  <si>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</si>
  <si>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</si>
  <si>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</si>
  <si>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</si>
  <si>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</si>
  <si>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</si>
  <si>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</si>
  <si>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</si>
  <si>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</si>
  <si>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</si>
  <si>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</si>
  <si>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</si>
  <si>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</si>
  <si>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</si>
  <si>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</si>
  <si>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</si>
  <si>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</si>
  <si>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</si>
  <si>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</si>
  <si>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</si>
  <si>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</si>
  <si>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</si>
  <si>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</si>
  <si>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</si>
  <si>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</si>
  <si>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</si>
  <si>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</si>
  <si>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</si>
  <si>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</si>
  <si>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</si>
  <si>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</si>
  <si>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</si>
  <si>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</si>
  <si>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</si>
  <si>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</si>
  <si>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</si>
  <si>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</si>
  <si>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</si>
  <si>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</si>
  <si>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</si>
  <si>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</si>
  <si>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</si>
  <si>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</si>
  <si>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</si>
  <si>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</si>
  <si>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</si>
  <si>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</si>
  <si>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</si>
  <si>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</si>
  <si>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</si>
  <si>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</si>
  <si>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</si>
  <si>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</si>
  <si>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</si>
  <si>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</si>
  <si>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</si>
  <si>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</si>
  <si>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</si>
  <si>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</si>
  <si>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</si>
  <si>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</si>
  <si>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</si>
  <si>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</si>
  <si>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</si>
  <si>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</si>
  <si>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</si>
  <si>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</si>
  <si>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</si>
  <si>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</si>
  <si>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</si>
  <si>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</si>
  <si>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</si>
  <si>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</si>
  <si>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</si>
  <si>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</si>
  <si>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</si>
  <si>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</si>
  <si>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</si>
  <si>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</si>
  <si>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</si>
  <si>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</si>
  <si>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</si>
  <si>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</si>
  <si>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</si>
  <si>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</si>
  <si>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</si>
  <si>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</si>
  <si>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</si>
  <si>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</si>
  <si>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</si>
  <si>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</si>
  <si>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</si>
  <si>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</si>
  <si>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</si>
  <si>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</si>
  <si>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</si>
  <si>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</si>
  <si>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</si>
  <si>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</si>
  <si>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</si>
  <si>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</si>
  <si>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</si>
  <si>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</si>
  <si>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</si>
  <si>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</si>
  <si>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</si>
  <si>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</si>
  <si>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</si>
  <si>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</si>
  <si>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</si>
  <si>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</si>
  <si>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</si>
  <si>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</si>
  <si>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</si>
  <si>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</si>
  <si>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</si>
  <si>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</si>
  <si>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</si>
  <si>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</si>
  <si>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</si>
  <si>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</si>
  <si>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</si>
  <si>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</si>
  <si>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</si>
  <si>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</si>
  <si>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</si>
  <si>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</si>
  <si>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</si>
  <si>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</si>
  <si>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</si>
  <si>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</si>
  <si>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</si>
  <si>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</si>
  <si>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</si>
  <si>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</si>
  <si>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</si>
  <si>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</si>
  <si>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</si>
  <si>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</si>
  <si>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</si>
  <si>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</si>
  <si>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</si>
  <si>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</si>
  <si>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</si>
  <si>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</si>
  <si>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</si>
  <si>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</si>
  <si>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</si>
  <si>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</si>
  <si>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</si>
  <si>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</si>
  <si>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</si>
  <si>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</si>
  <si>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</si>
  <si>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</si>
  <si>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</si>
  <si>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</si>
  <si>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</si>
  <si>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</si>
  <si>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</si>
  <si>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</si>
  <si>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</si>
  <si>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</si>
  <si>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</si>
  <si>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</si>
  <si>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</si>
  <si>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</si>
  <si>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</si>
  <si>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</si>
  <si>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</si>
  <si>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</si>
  <si>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</si>
  <si>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</si>
  <si>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</si>
  <si>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</si>
  <si>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</si>
  <si>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</si>
  <si>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</si>
  <si>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</si>
  <si>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</si>
  <si>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</si>
  <si>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</si>
  <si>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</si>
  <si>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</si>
  <si>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</si>
  <si>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</si>
  <si>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</si>
  <si>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</si>
  <si>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</si>
  <si>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</si>
  <si>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</si>
  <si>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</si>
  <si>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</si>
  <si>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</si>
  <si>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</si>
  <si>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</si>
  <si>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</si>
  <si>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</si>
  <si>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</si>
  <si>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</si>
  <si>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</si>
  <si>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</si>
  <si>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</si>
  <si>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</si>
  <si>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</si>
  <si>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</si>
  <si>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</si>
  <si>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</si>
  <si>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</si>
  <si>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</si>
  <si>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</si>
  <si>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</si>
  <si>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</si>
  <si>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</si>
  <si>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</si>
  <si>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</si>
  <si>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</si>
  <si>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</si>
  <si>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</si>
  <si>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</si>
  <si>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</si>
  <si>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</si>
  <si>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</si>
  <si>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</si>
  <si>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</si>
  <si>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</si>
  <si>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</si>
  <si>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</si>
  <si>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</si>
  <si>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</si>
  <si>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</si>
  <si>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</si>
  <si>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</si>
  <si>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</si>
  <si>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</si>
  <si>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</si>
  <si>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</si>
  <si>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</si>
  <si>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</si>
  <si>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</si>
  <si>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</si>
  <si>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</si>
  <si>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</si>
  <si>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</si>
  <si>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</si>
  <si>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</si>
  <si>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</si>
  <si>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</si>
  <si>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</si>
  <si>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</si>
  <si>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</si>
  <si>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</si>
  <si>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</si>
  <si>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</si>
  <si>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</si>
  <si>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</si>
  <si>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</si>
  <si>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</si>
  <si>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</si>
  <si>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</si>
  <si>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</si>
  <si>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</si>
  <si>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</si>
  <si>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</si>
  <si>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</si>
  <si>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</si>
  <si>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</si>
  <si>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</si>
  <si>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</si>
  <si>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</si>
  <si>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</si>
  <si>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</si>
  <si>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</si>
  <si>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</si>
  <si>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</si>
  <si>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</si>
  <si>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</si>
  <si>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</si>
  <si>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</si>
  <si>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</si>
  <si>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</si>
  <si>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</si>
  <si>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</si>
  <si>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</si>
  <si>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</si>
  <si>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</si>
  <si>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</si>
  <si>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</si>
  <si>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</si>
  <si>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</si>
  <si>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</si>
  <si>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</si>
  <si>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</si>
  <si>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</si>
  <si>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</si>
  <si>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</si>
  <si>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</si>
  <si>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</si>
  <si>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</si>
  <si>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</si>
  <si>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</si>
  <si>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</si>
  <si>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</si>
  <si>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</si>
  <si>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</si>
  <si>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</si>
  <si>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</si>
  <si>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</si>
  <si>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</si>
  <si>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</si>
  <si>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</si>
  <si>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</si>
  <si>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</si>
  <si>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</si>
  <si>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</si>
  <si>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</si>
  <si>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</si>
  <si>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</si>
  <si>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</si>
  <si>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</si>
  <si>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</si>
  <si>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</si>
  <si>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</si>
  <si>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</si>
  <si>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</si>
  <si>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</si>
  <si>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</si>
  <si>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</si>
  <si>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</si>
  <si>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</si>
  <si>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</si>
  <si>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</si>
  <si>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</si>
  <si>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</si>
  <si>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</si>
  <si>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</si>
  <si>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</si>
  <si>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</si>
  <si>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</si>
  <si>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</si>
  <si>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</si>
  <si>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</si>
  <si>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</si>
  <si>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</si>
  <si>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</si>
  <si>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</si>
  <si>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</si>
  <si>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</si>
  <si>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</si>
  <si>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</si>
  <si>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</si>
  <si>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</si>
  <si>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</si>
  <si>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</si>
  <si>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</si>
  <si>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</si>
  <si>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</si>
  <si>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</si>
  <si>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</si>
  <si>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</si>
  <si>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</si>
  <si>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</si>
  <si>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</si>
  <si>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</si>
  <si>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</si>
  <si>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</si>
  <si>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</si>
  <si>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</si>
  <si>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</si>
  <si>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</si>
  <si>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</si>
  <si>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</si>
  <si>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</si>
  <si>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</si>
  <si>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</si>
  <si>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</si>
  <si>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</si>
  <si>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</si>
  <si>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</si>
  <si>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</si>
  <si>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</si>
  <si>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</si>
  <si>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</si>
  <si>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</si>
  <si>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</si>
  <si>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</si>
  <si>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</si>
  <si>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</si>
  <si>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</si>
  <si>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</si>
  <si>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</si>
  <si>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</si>
  <si>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</si>
  <si>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</si>
  <si>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</si>
  <si>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</si>
  <si>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</si>
  <si>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</si>
  <si>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</si>
  <si>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</si>
  <si>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</si>
  <si>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</si>
  <si>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</si>
  <si>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</si>
  <si>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</si>
  <si>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</si>
  <si>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</si>
  <si>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</si>
  <si>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</si>
  <si>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</si>
  <si>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</si>
  <si>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</si>
  <si>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</si>
  <si>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</si>
  <si>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</si>
  <si>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</si>
  <si>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</si>
  <si>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</si>
  <si>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</si>
  <si>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</si>
  <si>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</si>
  <si>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</si>
  <si>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</si>
  <si>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</si>
  <si>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</si>
  <si>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</si>
  <si>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</si>
  <si>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</si>
  <si>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</si>
  <si>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</si>
  <si>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</si>
  <si>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</si>
  <si>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</si>
  <si>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</si>
  <si>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</si>
  <si>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</si>
  <si>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</si>
  <si>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</si>
  <si>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</si>
  <si>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</si>
  <si>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</si>
  <si>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</si>
  <si>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</si>
  <si>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</si>
  <si>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</si>
  <si>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</si>
  <si>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</si>
  <si>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</si>
  <si>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</si>
  <si>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</si>
  <si>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</si>
  <si>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</si>
  <si>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</si>
  <si>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</si>
  <si>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</si>
  <si>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</si>
  <si>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</si>
  <si>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</si>
  <si>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</si>
  <si>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</si>
  <si>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</si>
  <si>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</si>
  <si>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</si>
  <si>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</si>
  <si>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</si>
  <si>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</si>
  <si>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</si>
  <si>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</si>
  <si>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</si>
  <si>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</si>
  <si>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</si>
  <si>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</si>
  <si>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</si>
  <si>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</si>
  <si>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</si>
  <si>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</si>
  <si>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</si>
  <si>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</si>
  <si>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</si>
  <si>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</si>
  <si>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</si>
  <si>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</si>
  <si>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</si>
  <si>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</si>
  <si>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</si>
  <si>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</si>
  <si>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</si>
  <si>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</si>
  <si>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</si>
  <si>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</si>
  <si>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</si>
  <si>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</si>
  <si>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</si>
  <si>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</si>
  <si>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</si>
  <si>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</si>
  <si>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</si>
  <si>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</si>
  <si>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</si>
  <si>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</si>
  <si>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</si>
  <si>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</si>
  <si>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</si>
  <si>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</si>
  <si>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</si>
  <si>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</si>
  <si>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</si>
  <si>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</si>
  <si>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</si>
  <si>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</si>
  <si>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</si>
  <si>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</si>
  <si>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</si>
  <si>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</si>
  <si>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</si>
  <si>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</si>
  <si>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</si>
  <si>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</si>
  <si>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</si>
  <si>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</si>
  <si>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</si>
  <si>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</si>
  <si>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</si>
  <si>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</si>
  <si>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</si>
  <si>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</si>
  <si>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</si>
  <si>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</si>
  <si>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</si>
  <si>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</si>
  <si>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</si>
  <si>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</si>
  <si>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</si>
  <si>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</si>
  <si>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</si>
  <si>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</si>
  <si>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</si>
  <si>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</si>
  <si>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</si>
  <si>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</si>
  <si>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</si>
  <si>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</si>
  <si>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</si>
  <si>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</si>
  <si>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</si>
  <si>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</si>
  <si>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</si>
  <si>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</si>
  <si>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</si>
  <si>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</si>
  <si>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</si>
  <si>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</si>
  <si>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</si>
  <si>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</si>
  <si>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</si>
  <si>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</si>
  <si>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</si>
  <si>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</si>
  <si>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</si>
  <si>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</si>
  <si>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</si>
  <si>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</si>
  <si>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</si>
  <si>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</si>
  <si>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</si>
  <si>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</si>
  <si>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</si>
  <si>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</si>
  <si>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</si>
  <si>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</si>
  <si>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</si>
  <si>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</si>
  <si>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</si>
  <si>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</si>
  <si>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</si>
  <si>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</si>
  <si>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</si>
  <si>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</si>
  <si>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</si>
  <si>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</si>
  <si>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</si>
  <si>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</si>
  <si>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</si>
  <si>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</si>
  <si>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</si>
  <si>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</si>
  <si>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</si>
  <si>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</si>
  <si>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</si>
  <si>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</si>
  <si>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</si>
  <si>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</si>
  <si>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</si>
  <si>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</si>
  <si>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</si>
  <si>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</si>
  <si>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</si>
  <si>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</si>
  <si>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</si>
  <si>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</si>
  <si>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</si>
  <si>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</si>
  <si>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</si>
  <si>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</si>
  <si>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</si>
  <si>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</si>
  <si>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</si>
  <si>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</si>
  <si>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</si>
  <si>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</si>
  <si>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</si>
  <si>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</si>
  <si>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</si>
  <si>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</si>
  <si>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</si>
  <si>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</si>
  <si>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</si>
  <si>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</si>
  <si>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</si>
  <si>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</si>
  <si>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</si>
  <si>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</si>
  <si>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</si>
  <si>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</si>
  <si>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</si>
  <si>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</si>
  <si>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</si>
  <si>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</si>
  <si>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</si>
  <si>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</si>
  <si>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</si>
  <si>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</si>
  <si>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</si>
  <si>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</si>
  <si>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</si>
  <si>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</si>
  <si>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</si>
  <si>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</si>
  <si>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</si>
  <si>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</si>
  <si>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</si>
  <si>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</si>
  <si>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</si>
  <si>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</si>
  <si>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</si>
  <si>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</si>
  <si>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</si>
  <si>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</si>
  <si>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</si>
  <si>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</si>
  <si>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</si>
  <si>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</si>
  <si>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</si>
  <si>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</si>
  <si>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</si>
  <si>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</si>
  <si>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</si>
  <si>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</si>
  <si>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</si>
  <si>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</si>
  <si>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</si>
  <si>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</si>
  <si>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</si>
  <si>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</si>
  <si>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</si>
  <si>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</si>
  <si>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</si>
  <si>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</si>
  <si>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</si>
  <si>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</si>
  <si>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</si>
  <si>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</si>
  <si>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</si>
  <si>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</si>
  <si>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</si>
  <si>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</si>
  <si>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</si>
  <si>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</si>
  <si>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</si>
  <si>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</si>
  <si>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</si>
  <si>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</si>
  <si>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</si>
  <si>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</si>
  <si>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</si>
  <si>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</si>
  <si>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</si>
  <si>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</si>
  <si>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</si>
  <si>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</si>
  <si>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</si>
  <si>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</si>
  <si>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</si>
  <si>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</si>
  <si>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</si>
  <si>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</si>
  <si>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</si>
  <si>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</si>
  <si>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</si>
  <si>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</si>
  <si>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</si>
  <si>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</si>
  <si>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</si>
  <si>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</si>
  <si>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</si>
  <si>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</si>
  <si>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</si>
  <si>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</si>
  <si>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</si>
  <si>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</si>
  <si>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</si>
  <si>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</si>
  <si>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</si>
  <si>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</si>
  <si>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</si>
  <si>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</si>
  <si>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</si>
  <si>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</si>
  <si>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</si>
  <si>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</si>
  <si>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</si>
  <si>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</si>
  <si>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</si>
  <si>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</si>
  <si>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</si>
  <si>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</si>
  <si>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</si>
  <si>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</si>
  <si>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</si>
  <si>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</si>
  <si>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</si>
  <si>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</si>
  <si>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</si>
  <si>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</si>
  <si>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</si>
  <si>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</si>
  <si>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</si>
  <si>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</si>
  <si>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</si>
  <si>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</si>
  <si>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</si>
  <si>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</si>
  <si>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</si>
  <si>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</si>
  <si>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</si>
  <si>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</si>
  <si>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</si>
  <si>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</si>
  <si>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</si>
  <si>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</si>
  <si>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</si>
  <si>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</si>
  <si>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</si>
  <si>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</si>
  <si>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</si>
  <si>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</si>
  <si>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</si>
  <si>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</si>
  <si>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</si>
  <si>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</si>
  <si>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</si>
  <si>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</si>
  <si>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</si>
  <si>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</si>
  <si>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</si>
  <si>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</si>
  <si>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</si>
  <si>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</si>
  <si>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</si>
  <si>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</si>
  <si>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</si>
  <si>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</si>
  <si>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</si>
  <si>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</si>
  <si>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</si>
  <si>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</si>
  <si>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</si>
  <si>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</si>
  <si>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</si>
  <si>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</si>
  <si>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</si>
  <si>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</si>
  <si>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</si>
  <si>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</si>
  <si>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</si>
  <si>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</si>
  <si>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</si>
  <si>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</si>
  <si>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</si>
  <si>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</si>
  <si>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</si>
  <si>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</si>
  <si>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</si>
  <si>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</si>
  <si>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</si>
  <si>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</si>
  <si>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</si>
  <si>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</si>
  <si>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</si>
  <si>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</si>
  <si>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</si>
  <si>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</si>
  <si>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</si>
  <si>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</si>
  <si>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</si>
  <si>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</si>
  <si>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</si>
  <si>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</si>
  <si>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</si>
  <si>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</si>
  <si>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</si>
  <si>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</si>
  <si>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</si>
  <si>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</si>
  <si>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</si>
  <si>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</si>
  <si>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</si>
  <si>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</si>
  <si>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</si>
  <si>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</si>
  <si>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</si>
  <si>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</si>
  <si>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</si>
  <si>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</si>
  <si>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</si>
  <si>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</si>
  <si>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</si>
  <si>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</si>
  <si>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</si>
  <si>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</si>
  <si>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</si>
  <si>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</si>
  <si>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</si>
  <si>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</si>
  <si>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</si>
  <si>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</si>
  <si>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</si>
  <si>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</si>
  <si>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</si>
  <si>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</si>
  <si>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</si>
  <si>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</si>
  <si>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</si>
  <si>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</si>
  <si>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</si>
  <si>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</si>
  <si>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</si>
  <si>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</si>
  <si>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</si>
  <si>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</si>
  <si>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</si>
  <si>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</si>
  <si>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</si>
  <si>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</si>
  <si>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</si>
  <si>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</si>
  <si>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</si>
  <si>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</si>
  <si>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</si>
  <si>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</si>
  <si>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</si>
  <si>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</si>
  <si>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</si>
  <si>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</si>
  <si>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</si>
  <si>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</si>
  <si>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</si>
  <si>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</si>
  <si>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</si>
  <si>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</si>
  <si>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</si>
  <si>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</si>
  <si>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</si>
  <si>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</si>
  <si>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</si>
  <si>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</si>
  <si>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</si>
  <si>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</si>
  <si>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</si>
  <si>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</si>
  <si>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</si>
  <si>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</si>
  <si>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</si>
  <si>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</si>
  <si>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</si>
  <si>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</si>
  <si>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</si>
  <si>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</si>
  <si>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</si>
  <si>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</si>
  <si>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</si>
  <si>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</si>
  <si>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</si>
  <si>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</si>
  <si>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</si>
  <si>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</si>
  <si>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</si>
  <si>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</si>
  <si>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</si>
  <si>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</si>
  <si>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</si>
  <si>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</si>
  <si>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</si>
  <si>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</si>
  <si>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</si>
  <si>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</si>
  <si>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</si>
  <si>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</si>
  <si>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</si>
  <si>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</si>
  <si>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</si>
  <si>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</si>
  <si>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</si>
  <si>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</si>
  <si>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</si>
  <si>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</si>
  <si>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</si>
  <si>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</si>
  <si>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</si>
  <si>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</si>
  <si>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</si>
  <si>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</si>
  <si>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</si>
  <si>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</si>
  <si>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</si>
  <si>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</si>
  <si>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</si>
  <si>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</si>
  <si>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</si>
  <si>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</si>
  <si>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</si>
  <si>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</si>
  <si>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</si>
  <si>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</si>
  <si>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</si>
  <si>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</si>
  <si>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</si>
  <si>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</si>
  <si>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</si>
  <si>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</si>
  <si>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</si>
  <si>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</si>
  <si>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</si>
  <si>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</si>
  <si>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</si>
  <si>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</si>
  <si>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</si>
  <si>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</si>
  <si>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</si>
  <si>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</si>
  <si>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</si>
  <si>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</si>
  <si>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</si>
  <si>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</si>
  <si>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</si>
  <si>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</si>
  <si>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</si>
  <si>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</si>
  <si>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</si>
  <si>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</si>
  <si>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</si>
  <si>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</si>
  <si>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</si>
  <si>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</si>
  <si>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</si>
  <si>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</si>
  <si>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</si>
  <si>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</si>
  <si>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</si>
  <si>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</si>
  <si>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</si>
  <si>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</si>
  <si>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</si>
  <si>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</si>
  <si>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</si>
  <si>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</si>
  <si>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</si>
  <si>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</si>
  <si>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</si>
  <si>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</si>
  <si>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</si>
  <si>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</si>
  <si>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</si>
  <si>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</si>
  <si>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</si>
  <si>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</si>
  <si>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</si>
  <si>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</si>
  <si>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</si>
  <si>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</si>
  <si>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</si>
  <si>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</si>
  <si>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</si>
  <si>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</si>
  <si>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</si>
  <si>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</si>
  <si>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</si>
  <si>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</si>
  <si>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</si>
  <si>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</si>
  <si>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</si>
  <si>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</si>
  <si>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</si>
  <si>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</si>
  <si>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</si>
  <si>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</si>
  <si>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</si>
  <si>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</si>
  <si>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</si>
  <si>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</si>
  <si>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</si>
  <si>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</si>
  <si>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</si>
  <si>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</si>
  <si>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</si>
  <si>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</si>
  <si>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</si>
  <si>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</si>
  <si>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</si>
  <si>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</si>
  <si>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</si>
  <si>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</si>
  <si>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</si>
  <si>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</si>
  <si>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</si>
  <si>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</si>
  <si>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</si>
  <si>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</si>
  <si>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</si>
  <si>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</si>
  <si>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</si>
  <si>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</si>
  <si>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</si>
  <si>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</si>
  <si>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</si>
  <si>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</si>
  <si>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</si>
  <si>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</si>
  <si>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</si>
  <si>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</si>
  <si>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</si>
  <si>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</si>
  <si>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</si>
  <si>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</si>
  <si>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</si>
  <si>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</si>
  <si>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</si>
  <si>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</si>
  <si>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</si>
  <si>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</si>
  <si>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</si>
  <si>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</si>
  <si>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</si>
  <si>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</si>
  <si>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</si>
  <si>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</si>
  <si>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</si>
  <si>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</si>
  <si>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</si>
  <si>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</si>
  <si>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</si>
  <si>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</si>
  <si>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</si>
  <si>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</si>
  <si>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</si>
  <si>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</si>
  <si>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</si>
  <si>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</si>
  <si>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</si>
  <si>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</si>
  <si>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</si>
  <si>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</si>
  <si>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</si>
  <si>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</si>
  <si>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</si>
  <si>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</si>
  <si>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</si>
  <si>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</si>
  <si>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</si>
  <si>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</si>
  <si>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</si>
  <si>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</si>
  <si>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</si>
  <si>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</si>
  <si>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</si>
  <si>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</si>
  <si>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</si>
  <si>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</si>
  <si>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</si>
  <si>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</si>
  <si>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</si>
  <si>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</si>
  <si>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</si>
  <si>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</si>
  <si>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</si>
  <si>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</si>
  <si>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</si>
  <si>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</si>
  <si>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</si>
  <si>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</si>
  <si>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</si>
  <si>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</si>
  <si>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</si>
  <si>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</si>
  <si>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</si>
  <si>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</si>
  <si>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</si>
  <si>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</si>
  <si>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</si>
  <si>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</si>
  <si>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</si>
  <si>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</si>
  <si>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</si>
  <si>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</si>
  <si>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</si>
  <si>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</si>
  <si>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</si>
  <si>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</si>
  <si>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</si>
  <si>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</si>
  <si>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</si>
  <si>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</si>
  <si>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</si>
  <si>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</si>
  <si>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</si>
  <si>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</si>
  <si>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</si>
  <si>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</si>
  <si>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</si>
  <si>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</si>
  <si>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</si>
  <si>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</si>
  <si>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</si>
  <si>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</si>
  <si>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</si>
  <si>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</si>
  <si>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</si>
  <si>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</si>
  <si>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</si>
  <si>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</si>
  <si>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</si>
  <si>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</si>
  <si>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</si>
  <si>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</si>
  <si>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</si>
  <si>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</si>
  <si>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</si>
  <si>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</si>
  <si>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</si>
  <si>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</si>
  <si>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</si>
  <si>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</si>
  <si>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</si>
  <si>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</si>
  <si>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</si>
  <si>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</si>
  <si>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</si>
  <si>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</si>
  <si>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</si>
  <si>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</si>
  <si>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</si>
  <si>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</si>
  <si>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</si>
  <si>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</si>
  <si>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</si>
  <si>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</si>
  <si>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</si>
  <si>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</si>
  <si>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</si>
  <si>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</si>
  <si>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</si>
  <si>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</si>
  <si>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</si>
  <si>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</si>
  <si>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</si>
  <si>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</si>
  <si>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</si>
  <si>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</si>
  <si>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</si>
  <si>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</si>
  <si>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</si>
  <si>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</si>
  <si>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</si>
  <si>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</si>
  <si>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</si>
  <si>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</si>
  <si>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</si>
  <si>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</si>
  <si>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</si>
  <si>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</si>
  <si>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</si>
  <si>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</si>
  <si>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</si>
  <si>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</si>
  <si>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</si>
  <si>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</si>
  <si>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</si>
  <si>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</si>
  <si>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</si>
  <si>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</si>
  <si>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</si>
  <si>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</si>
  <si>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</si>
  <si>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</si>
  <si>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</si>
  <si>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</si>
  <si>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</si>
  <si>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</si>
  <si>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</si>
  <si>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</si>
  <si>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</si>
  <si>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</si>
  <si>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</si>
  <si>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</si>
  <si>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</si>
  <si>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</si>
  <si>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</si>
  <si>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</si>
  <si>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</si>
  <si>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</si>
  <si>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</si>
  <si>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</si>
  <si>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</si>
  <si>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</si>
  <si>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</si>
  <si>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</si>
  <si>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</si>
  <si>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</si>
  <si>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</si>
  <si>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</si>
  <si>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</si>
  <si>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</si>
  <si>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</si>
  <si>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</si>
  <si>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</si>
  <si>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</si>
  <si>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</si>
  <si>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</si>
  <si>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</si>
  <si>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</si>
  <si>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</si>
  <si>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</si>
  <si>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</si>
  <si>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</si>
  <si>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</si>
  <si>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</si>
  <si>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</si>
  <si>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</si>
  <si>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</si>
  <si>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</si>
  <si>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</si>
  <si>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</si>
  <si>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</si>
  <si>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</si>
  <si>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</si>
  <si>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</si>
  <si>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</si>
  <si>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</si>
  <si>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</si>
  <si>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</si>
  <si>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</si>
  <si>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</si>
  <si>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</si>
  <si>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</si>
  <si>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</si>
  <si>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</si>
  <si>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</si>
  <si>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</si>
  <si>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</si>
  <si>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</si>
  <si>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</si>
  <si>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</si>
  <si>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</si>
  <si>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</si>
  <si>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</si>
  <si>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</si>
  <si>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</si>
  <si>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</si>
  <si>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</si>
  <si>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</si>
  <si>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</si>
  <si>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</si>
  <si>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</si>
  <si>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</si>
  <si>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</si>
  <si>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</si>
  <si>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</si>
  <si>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</si>
  <si>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</si>
  <si>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</si>
  <si>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</si>
  <si>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</si>
  <si>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</si>
  <si>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</si>
  <si>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</si>
  <si>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</si>
  <si>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</si>
  <si>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</si>
  <si>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</si>
  <si>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</si>
  <si>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</si>
  <si>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</si>
  <si>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</si>
  <si>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</si>
  <si>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</si>
  <si>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</si>
  <si>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</si>
  <si>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</si>
  <si>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</si>
  <si>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</si>
  <si>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</si>
  <si>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</si>
  <si>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</si>
  <si>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</si>
  <si>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</si>
  <si>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</si>
  <si>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</si>
  <si>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</si>
  <si>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</si>
  <si>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</si>
  <si>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</si>
  <si>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</si>
  <si>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</si>
  <si>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</si>
  <si>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</si>
  <si>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</si>
  <si>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</si>
  <si>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</si>
  <si>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</si>
  <si>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</si>
  <si>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</si>
  <si>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</si>
  <si>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</si>
  <si>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</si>
  <si>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</si>
  <si>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</si>
  <si>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</si>
  <si>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</si>
  <si>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</si>
  <si>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</si>
  <si>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</si>
  <si>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</si>
  <si>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</si>
  <si>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</si>
  <si>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</si>
  <si>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</si>
  <si>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</si>
  <si>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</si>
  <si>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</si>
  <si>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</si>
  <si>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</si>
  <si>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</si>
  <si>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</si>
  <si>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</si>
  <si>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</si>
  <si>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</si>
  <si>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</si>
  <si>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</si>
  <si>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</si>
  <si>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</si>
  <si>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</si>
  <si>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</si>
  <si>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</si>
  <si>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</si>
  <si>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</si>
  <si>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</si>
  <si>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</si>
  <si>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</si>
  <si>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</si>
  <si>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</si>
  <si>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</si>
  <si>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</si>
  <si>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</si>
  <si>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</si>
  <si>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</si>
  <si>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</si>
  <si>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</si>
  <si>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</si>
  <si>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</si>
  <si>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</si>
  <si>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</si>
  <si>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</si>
  <si>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</si>
  <si>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</si>
  <si>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</si>
  <si>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</si>
  <si>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</si>
  <si>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</si>
  <si>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</si>
  <si>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</si>
  <si>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</si>
  <si>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</si>
  <si>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</si>
  <si>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</si>
  <si>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</si>
  <si>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</si>
  <si>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</si>
  <si>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</si>
  <si>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</si>
  <si>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</si>
  <si>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</si>
  <si>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</si>
  <si>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</si>
  <si>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</si>
  <si>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</si>
  <si>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</si>
  <si>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</si>
  <si>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</si>
  <si>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</si>
  <si>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</si>
  <si>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</si>
  <si>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</si>
  <si>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</si>
  <si>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</si>
  <si>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</si>
  <si>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</si>
  <si>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</si>
  <si>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</si>
  <si>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</si>
  <si>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</si>
  <si>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</si>
  <si>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</si>
  <si>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</si>
  <si>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</si>
  <si>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</si>
  <si>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</si>
  <si>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</si>
  <si>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</si>
  <si>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</si>
  <si>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</si>
  <si>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</si>
  <si>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</si>
  <si>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</si>
  <si>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</si>
  <si>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</si>
  <si>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</si>
  <si>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</si>
  <si>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</si>
  <si>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</si>
  <si>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</si>
  <si>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</si>
  <si>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</si>
  <si>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</si>
  <si>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</si>
  <si>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</si>
  <si>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</si>
  <si>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</si>
  <si>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</si>
  <si>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</si>
  <si>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</si>
  <si>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</si>
  <si>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</si>
  <si>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</si>
  <si>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</si>
  <si>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</si>
  <si>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</si>
  <si>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</si>
  <si>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</si>
  <si>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</si>
  <si>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</si>
  <si>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</si>
  <si>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</si>
  <si>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</si>
  <si>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</si>
  <si>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</si>
  <si>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</si>
  <si>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</si>
  <si>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</si>
  <si>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</si>
  <si>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</si>
  <si>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</si>
  <si>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</si>
  <si>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</si>
  <si>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</si>
  <si>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</si>
  <si>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</si>
  <si>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</si>
  <si>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</si>
  <si>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</si>
  <si>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</si>
  <si>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</si>
  <si>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</si>
  <si>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</si>
  <si>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</si>
  <si>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</si>
  <si>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</si>
  <si>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</si>
  <si>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</si>
  <si>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</si>
  <si>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</si>
  <si>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</si>
  <si>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</si>
  <si>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</si>
  <si>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</si>
  <si>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</si>
  <si>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</si>
  <si>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</si>
  <si>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</si>
  <si>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</si>
  <si>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</si>
  <si>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</si>
  <si>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</si>
  <si>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</si>
  <si>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</si>
  <si>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</si>
  <si>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</si>
  <si>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</si>
  <si>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</si>
  <si>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</si>
  <si>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</si>
  <si>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</si>
  <si>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</si>
  <si>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</si>
  <si>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</si>
  <si>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</si>
  <si>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</si>
  <si>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</si>
  <si>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</si>
  <si>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</si>
  <si>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</si>
  <si>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</si>
  <si>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</si>
  <si>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</si>
  <si>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</si>
  <si>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</si>
  <si>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</si>
  <si>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</si>
  <si>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</si>
  <si>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</si>
  <si>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</si>
  <si>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</si>
  <si>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</si>
  <si>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</si>
  <si>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</si>
  <si>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</si>
  <si>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</si>
  <si>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</si>
  <si>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</si>
  <si>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</si>
  <si>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</si>
  <si>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</si>
  <si>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</si>
  <si>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</si>
  <si>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</si>
  <si>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</si>
  <si>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</si>
  <si>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</si>
  <si>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</si>
  <si>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</si>
  <si>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</si>
  <si>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</si>
  <si>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</si>
  <si>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</si>
  <si>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</si>
  <si>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</si>
  <si>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</si>
  <si>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</si>
  <si>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</si>
  <si>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</si>
  <si>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</si>
  <si>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</si>
  <si>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</si>
  <si>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</si>
  <si>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</si>
  <si>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</si>
  <si>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</si>
  <si>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</si>
  <si>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</si>
  <si>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</si>
  <si>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</si>
  <si>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</si>
  <si>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</si>
  <si>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</si>
  <si>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</si>
  <si>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</si>
  <si>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</si>
  <si>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</si>
  <si>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</si>
  <si>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</si>
  <si>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</si>
  <si>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</si>
  <si>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</si>
  <si>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</si>
  <si>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</si>
  <si>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</si>
  <si>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</si>
  <si>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</si>
  <si>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</si>
  <si>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</si>
  <si>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</si>
  <si>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</si>
  <si>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</si>
  <si>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</si>
  <si>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</si>
  <si>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</si>
  <si>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</si>
  <si>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</si>
  <si>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</si>
  <si>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</si>
  <si>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</si>
  <si>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</si>
  <si>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</si>
  <si>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</si>
  <si>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</si>
  <si>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</si>
  <si>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</si>
  <si>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</si>
  <si>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</si>
  <si>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</si>
  <si>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</si>
  <si>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</si>
  <si>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</si>
  <si>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</si>
  <si>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</si>
  <si>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</si>
  <si>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</si>
  <si>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</si>
  <si>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</si>
  <si>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</si>
  <si>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</si>
  <si>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</si>
  <si>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</si>
  <si>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</si>
  <si>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</si>
  <si>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</si>
  <si>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</si>
  <si>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</si>
  <si>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</si>
  <si>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</si>
  <si>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</si>
  <si>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</si>
  <si>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</si>
  <si>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</si>
  <si>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</si>
  <si>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</si>
  <si>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</si>
  <si>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</si>
  <si>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</si>
  <si>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</si>
  <si>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</si>
  <si>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</si>
  <si>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</si>
  <si>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</si>
  <si>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</si>
  <si>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</si>
  <si>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</si>
  <si>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</si>
  <si>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</si>
  <si>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</si>
  <si>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</si>
  <si>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</si>
  <si>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</si>
  <si>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</si>
  <si>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</si>
  <si>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</si>
  <si>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</si>
  <si>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</si>
  <si>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</si>
  <si>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</si>
  <si>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</si>
  <si>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</si>
  <si>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</si>
  <si>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</si>
  <si>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</si>
  <si>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</si>
  <si>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</si>
  <si>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</si>
  <si>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</si>
  <si>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</si>
  <si>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</si>
  <si>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</si>
  <si>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</si>
  <si>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</si>
  <si>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</si>
  <si>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</si>
  <si>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</si>
  <si>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</si>
  <si>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</si>
  <si>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</si>
  <si>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</si>
  <si>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</si>
  <si>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</si>
  <si>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</si>
  <si>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</si>
  <si>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</si>
  <si>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</si>
  <si>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</si>
  <si>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</si>
  <si>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</si>
  <si>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</si>
  <si>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</si>
  <si>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</si>
  <si>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</si>
  <si>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</si>
  <si>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</si>
  <si>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</si>
  <si>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</si>
  <si>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</si>
  <si>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</si>
  <si>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</si>
  <si>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</si>
  <si>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</si>
  <si>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</si>
  <si>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</si>
  <si>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</si>
  <si>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</si>
  <si>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</si>
  <si>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</si>
  <si>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</si>
  <si>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</si>
  <si>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</si>
  <si>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</si>
  <si>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</si>
  <si>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</si>
  <si>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</si>
  <si>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</si>
  <si>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</si>
  <si>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</si>
  <si>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</si>
  <si>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</si>
  <si>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</si>
  <si>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</si>
  <si>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</si>
  <si>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</si>
  <si>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</si>
  <si>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</si>
  <si>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</si>
  <si>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</si>
  <si>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</si>
  <si>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</si>
  <si>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</si>
  <si>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</si>
  <si>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</si>
  <si>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</si>
  <si>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</si>
  <si>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</si>
  <si>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</si>
  <si>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</si>
  <si>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</si>
  <si>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</si>
  <si>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</si>
  <si>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</si>
  <si>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</si>
  <si>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</si>
  <si>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</si>
  <si>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</si>
  <si>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</si>
  <si>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</si>
  <si>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</si>
  <si>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</si>
  <si>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</si>
  <si>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</si>
  <si>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</si>
  <si>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</si>
  <si>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</si>
  <si>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</si>
  <si>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</si>
  <si>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</si>
  <si>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</si>
  <si>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</si>
  <si>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</si>
  <si>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</si>
  <si>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</si>
  <si>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</si>
  <si>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</si>
  <si>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</si>
  <si>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</si>
  <si>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</si>
  <si>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</si>
  <si>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</si>
  <si>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</si>
  <si>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</si>
  <si>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</si>
  <si>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</si>
  <si>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</si>
  <si>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</si>
  <si>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</si>
  <si>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</si>
  <si>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</si>
  <si>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</si>
  <si>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</si>
  <si>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</si>
  <si>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</si>
  <si>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</si>
  <si>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</si>
  <si>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</si>
  <si>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</si>
  <si>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</si>
  <si>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</si>
  <si>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</si>
  <si>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</si>
  <si>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</si>
  <si>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</si>
  <si>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</si>
  <si>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</si>
  <si>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</si>
  <si>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</si>
  <si>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</si>
  <si>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</si>
  <si>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</si>
  <si>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</si>
  <si>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</si>
  <si>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</si>
  <si>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</si>
  <si>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</si>
  <si>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</si>
  <si>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</si>
  <si>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</si>
  <si>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</si>
  <si>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</si>
  <si>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</si>
  <si>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</si>
  <si>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</si>
  <si>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</si>
  <si>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</si>
  <si>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</si>
  <si>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</si>
  <si>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</si>
  <si>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</si>
  <si>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</si>
  <si>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</si>
  <si>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</si>
  <si>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</si>
  <si>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</si>
  <si>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</si>
  <si>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</si>
  <si>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</si>
  <si>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</si>
  <si>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</si>
  <si>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</si>
  <si>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</si>
  <si>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</si>
  <si>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</si>
  <si>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</si>
  <si>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</si>
  <si>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</si>
  <si>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</si>
  <si>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</si>
  <si>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</si>
  <si>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</si>
  <si>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</si>
  <si>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</si>
  <si>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</si>
  <si>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</si>
  <si>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</si>
  <si>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</si>
  <si>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</si>
  <si>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</si>
  <si>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</si>
  <si>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</si>
  <si>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</si>
  <si>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</si>
  <si>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</si>
  <si>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</si>
  <si>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</si>
  <si>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</si>
  <si>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</si>
  <si>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</si>
  <si>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</si>
  <si>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</si>
  <si>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</si>
  <si>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</si>
  <si>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</si>
  <si>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</si>
  <si>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</si>
  <si>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</si>
  <si>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</si>
  <si>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</si>
  <si>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</si>
  <si>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</si>
  <si>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</si>
  <si>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</si>
  <si>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</si>
  <si>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</si>
  <si>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</si>
  <si>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</si>
  <si>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</si>
  <si>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</si>
  <si>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</si>
  <si>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</si>
  <si>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</si>
  <si>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</si>
  <si>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</si>
  <si>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</si>
  <si>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</si>
  <si>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</si>
  <si>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</si>
  <si>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</si>
  <si>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</si>
  <si>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</si>
  <si>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</si>
  <si>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</si>
  <si>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</si>
  <si>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</si>
  <si>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</si>
  <si>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</si>
  <si>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</si>
  <si>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</si>
  <si>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</si>
  <si>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</si>
  <si>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</si>
  <si>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</si>
  <si>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</si>
  <si>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</si>
  <si>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</si>
  <si>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</si>
  <si>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</si>
  <si>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</si>
  <si>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</si>
  <si>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</si>
  <si>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</si>
  <si>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</si>
  <si>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</si>
  <si>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</si>
  <si>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</si>
  <si>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</si>
  <si>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</si>
  <si>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</si>
  <si>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</si>
  <si>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</si>
  <si>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</si>
  <si>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</si>
  <si>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</si>
  <si>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</si>
  <si>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</si>
  <si>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</si>
  <si>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</si>
  <si>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</si>
  <si>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</si>
  <si>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</si>
  <si>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</si>
  <si>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</si>
  <si>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</si>
  <si>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</si>
  <si>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</si>
  <si>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</si>
  <si>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</si>
  <si>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</si>
  <si>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</si>
  <si>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</si>
  <si>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</si>
  <si>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</si>
  <si>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</si>
  <si>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</si>
  <si>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</si>
  <si>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</si>
  <si>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</si>
  <si>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</si>
  <si>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</si>
  <si>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</si>
  <si>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</si>
  <si>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</si>
  <si>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</si>
  <si>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</si>
  <si>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</si>
  <si>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</si>
  <si>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</si>
  <si>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</si>
  <si>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</si>
  <si>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</si>
  <si>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</si>
  <si>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</si>
  <si>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</si>
  <si>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</si>
  <si>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</si>
  <si>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</si>
  <si>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</si>
  <si>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</si>
  <si>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</si>
  <si>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</si>
  <si>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</si>
  <si>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</si>
  <si>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</si>
  <si>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</si>
  <si>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</si>
  <si>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</si>
  <si>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</si>
  <si>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</si>
  <si>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</si>
  <si>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</si>
  <si>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</si>
  <si>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</si>
  <si>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</si>
  <si>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</si>
  <si>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</si>
  <si>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</si>
  <si>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</si>
  <si>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</si>
  <si>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</si>
  <si>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</si>
  <si>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</si>
  <si>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</si>
  <si>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</si>
  <si>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</si>
  <si>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</si>
  <si>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</si>
  <si>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</si>
  <si>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</si>
  <si>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</si>
  <si>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</si>
  <si>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</si>
  <si>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</si>
  <si>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</si>
  <si>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</si>
  <si>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</si>
  <si>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</si>
  <si>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</si>
  <si>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</si>
  <si>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</si>
  <si>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</si>
  <si>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</si>
  <si>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</si>
  <si>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</si>
  <si>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</si>
  <si>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</si>
  <si>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</si>
  <si>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</si>
  <si>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</si>
  <si>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</si>
  <si>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</si>
  <si>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</si>
  <si>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</si>
  <si>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</si>
  <si>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</si>
  <si>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</si>
  <si>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</si>
  <si>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</si>
  <si>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</si>
  <si>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</si>
  <si>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</si>
  <si>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</si>
  <si>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</si>
  <si>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</si>
  <si>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</si>
  <si>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</si>
  <si>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</si>
  <si>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</si>
  <si>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</si>
  <si>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</si>
  <si>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</si>
  <si>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</si>
  <si>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</si>
  <si>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</si>
  <si>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</si>
  <si>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</si>
  <si>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</si>
  <si>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</si>
  <si>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</si>
  <si>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</si>
  <si>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</si>
  <si>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</si>
  <si>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</si>
  <si>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</si>
  <si>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</si>
  <si>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</si>
  <si>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</si>
  <si>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</si>
  <si>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</si>
  <si>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</si>
  <si>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</si>
  <si>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</si>
  <si>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</si>
  <si>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</si>
  <si>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</si>
  <si>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</si>
  <si>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</si>
  <si>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</si>
  <si>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</si>
  <si>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</si>
  <si>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</si>
  <si>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</si>
  <si>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</si>
  <si>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</si>
  <si>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</si>
  <si>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</si>
  <si>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</si>
  <si>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</si>
  <si>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</si>
  <si>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</si>
  <si>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</si>
  <si>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</si>
  <si>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</si>
  <si>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</si>
  <si>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</si>
  <si>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</si>
  <si>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</si>
  <si>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</si>
  <si>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</si>
  <si>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</si>
  <si>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</si>
  <si>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</si>
  <si>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</si>
  <si>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</si>
  <si>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</si>
  <si>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</si>
  <si>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</si>
  <si>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</si>
  <si>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</si>
  <si>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</si>
  <si>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</si>
  <si>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</si>
  <si>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</si>
  <si>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</si>
  <si>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</si>
  <si>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</si>
  <si>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</si>
  <si>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</si>
  <si>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</si>
  <si>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</si>
  <si>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</si>
  <si>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</si>
  <si>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</si>
  <si>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</si>
  <si>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</si>
  <si>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</si>
  <si>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</si>
  <si>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</si>
  <si>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</si>
  <si>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</si>
  <si>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</si>
  <si>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</si>
  <si>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</si>
  <si>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</si>
  <si>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</si>
  <si>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</si>
  <si>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</si>
  <si>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</si>
  <si>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</si>
  <si>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</si>
  <si>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</si>
  <si>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</si>
  <si>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</si>
  <si>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</si>
  <si>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</si>
  <si>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</si>
  <si>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</si>
  <si>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</si>
  <si>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</si>
  <si>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</si>
  <si>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</si>
  <si>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</si>
  <si>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</si>
  <si>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</si>
  <si>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</si>
  <si>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</si>
  <si>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</si>
  <si>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</si>
  <si>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</si>
  <si>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</si>
  <si>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</si>
  <si>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</si>
  <si>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</si>
  <si>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</si>
  <si>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</si>
  <si>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</si>
  <si>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</si>
  <si>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</si>
  <si>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</si>
  <si>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</si>
  <si>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</si>
  <si>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</si>
  <si>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</si>
  <si>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</si>
  <si>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</si>
  <si>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</si>
  <si>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</si>
  <si>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</si>
  <si>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</si>
  <si>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</si>
  <si>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</si>
  <si>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</si>
  <si>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</si>
  <si>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</si>
  <si>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</si>
  <si>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</si>
  <si>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</si>
  <si>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</si>
  <si>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</si>
  <si>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</si>
  <si>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</si>
  <si>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</si>
  <si>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</si>
  <si>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</si>
  <si>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</si>
  <si>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</si>
  <si>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</si>
  <si>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</si>
  <si>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</si>
  <si>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</si>
  <si>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</si>
  <si>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</si>
  <si>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</si>
  <si>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</si>
  <si>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</si>
  <si>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</si>
  <si>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</si>
  <si>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</si>
  <si>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</si>
  <si>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</si>
  <si>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</si>
  <si>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</si>
  <si>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</si>
  <si>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</si>
  <si>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</si>
  <si>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</si>
  <si>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</si>
  <si>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</si>
  <si>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</si>
  <si>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</si>
  <si>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</si>
  <si>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</si>
  <si>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</si>
  <si>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</si>
  <si>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</si>
  <si>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</si>
  <si>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</si>
  <si>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</si>
  <si>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</si>
  <si>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</si>
  <si>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</si>
  <si>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</si>
  <si>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</si>
  <si>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</si>
  <si>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</si>
  <si>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</si>
  <si>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</si>
  <si>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</si>
  <si>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</si>
  <si>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</si>
  <si>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</si>
  <si>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</si>
  <si>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</si>
  <si>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</si>
  <si>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</si>
  <si>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</si>
  <si>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</si>
  <si>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</si>
  <si>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</si>
  <si>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</si>
  <si>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</si>
  <si>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</si>
  <si>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</si>
  <si>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</si>
  <si>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</si>
  <si>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</si>
  <si>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</si>
  <si>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</si>
  <si>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</si>
  <si>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</si>
  <si>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</si>
  <si>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</si>
  <si>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</si>
  <si>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</si>
  <si>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</si>
  <si>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</si>
  <si>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</si>
  <si>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</si>
  <si>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</si>
  <si>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</si>
  <si>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</si>
  <si>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</si>
  <si>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</si>
  <si>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</si>
  <si>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</si>
  <si>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</si>
  <si>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</si>
  <si>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</si>
  <si>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</si>
  <si>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</si>
  <si>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</si>
  <si>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</si>
  <si>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</si>
  <si>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</si>
  <si>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</si>
  <si>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</si>
  <si>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</si>
  <si>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</si>
  <si>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</si>
  <si>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</si>
  <si>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</si>
  <si>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</si>
  <si>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</si>
  <si>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</si>
  <si>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</si>
  <si>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</si>
  <si>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</si>
  <si>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</si>
  <si>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</si>
  <si>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</si>
  <si>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</si>
  <si>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</si>
  <si>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</si>
  <si>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</si>
  <si>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</si>
  <si>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</si>
  <si>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</si>
  <si>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</si>
  <si>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</si>
  <si>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</si>
  <si>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</si>
  <si>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</si>
  <si>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</si>
  <si>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</si>
  <si>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</si>
  <si>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</si>
  <si>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</si>
  <si>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</si>
  <si>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</si>
  <si>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</si>
  <si>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</si>
  <si>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</si>
  <si>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</si>
  <si>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</si>
  <si>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</si>
  <si>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</si>
  <si>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</si>
  <si>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</si>
  <si>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</si>
  <si>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</si>
  <si>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</si>
  <si>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</si>
  <si>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</si>
  <si>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</si>
  <si>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</si>
  <si>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</si>
  <si>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</si>
  <si>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</si>
  <si>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</si>
  <si>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</si>
  <si>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</si>
  <si>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</si>
  <si>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</si>
  <si>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</si>
  <si>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</si>
  <si>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</si>
  <si>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</si>
  <si>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</si>
  <si>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</si>
  <si>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</si>
  <si>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</si>
  <si>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</si>
  <si>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</si>
  <si>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</si>
  <si>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</si>
  <si>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</si>
  <si>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</si>
  <si>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</si>
  <si>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</si>
  <si>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</si>
  <si>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</si>
  <si>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</si>
  <si>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</si>
  <si>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</si>
  <si>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</si>
  <si>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</si>
  <si>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</si>
  <si>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</si>
  <si>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</si>
  <si>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</si>
  <si>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</si>
  <si>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</si>
  <si>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</si>
  <si>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</si>
  <si>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</si>
  <si>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</si>
  <si>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</si>
  <si>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</si>
  <si>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</si>
  <si>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</si>
  <si>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</si>
  <si>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</si>
  <si>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</si>
  <si>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</si>
  <si>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</si>
  <si>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</si>
  <si>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</si>
  <si>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</si>
  <si>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</si>
  <si>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</si>
  <si>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</si>
  <si>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</si>
  <si>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</si>
  <si>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</si>
  <si>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</si>
  <si>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</si>
  <si>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</si>
  <si>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</si>
  <si>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</si>
  <si>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</si>
  <si>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</si>
  <si>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</si>
  <si>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</si>
  <si>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</si>
  <si>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</si>
  <si>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</si>
  <si>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</si>
  <si>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</si>
  <si>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</si>
  <si>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</si>
  <si>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</si>
  <si>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</si>
  <si>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</si>
  <si>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</si>
  <si>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</si>
  <si>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</si>
  <si>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</si>
  <si>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</si>
  <si>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</si>
  <si>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</si>
  <si>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</si>
  <si>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</si>
  <si>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</si>
  <si>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</si>
  <si>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</si>
  <si>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</si>
  <si>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</si>
  <si>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</si>
  <si>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</si>
  <si>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</si>
  <si>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</si>
  <si>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</si>
  <si>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</si>
  <si>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</si>
  <si>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</si>
  <si>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</si>
  <si>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</si>
  <si>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</si>
  <si>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</si>
  <si>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</si>
  <si>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</si>
  <si>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</si>
  <si>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</si>
  <si>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</si>
  <si>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</si>
  <si>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</si>
  <si>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</si>
  <si>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</si>
  <si>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</si>
  <si>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</si>
  <si>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</si>
  <si>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</si>
  <si>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</si>
  <si>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</si>
  <si>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</si>
  <si>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</si>
  <si>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</si>
  <si>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</si>
  <si>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</si>
  <si>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</si>
  <si>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</si>
  <si>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</si>
  <si>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</si>
  <si>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</si>
  <si>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</si>
  <si>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</si>
  <si>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</si>
  <si>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</si>
  <si>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</si>
  <si>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</si>
  <si>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</si>
  <si>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</si>
  <si>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</si>
  <si>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</si>
  <si>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</si>
  <si>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</si>
  <si>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</si>
  <si>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</si>
  <si>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</si>
  <si>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</si>
  <si>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</si>
  <si>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</si>
  <si>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</si>
  <si>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</si>
  <si>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</si>
  <si>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</si>
  <si>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</si>
  <si>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</si>
  <si>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</si>
  <si>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</si>
  <si>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</si>
  <si>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</si>
  <si>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</si>
  <si>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</si>
  <si>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</si>
  <si>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</si>
  <si>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</si>
  <si>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</si>
  <si>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</si>
  <si>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</si>
  <si>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</si>
  <si>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</si>
  <si>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</si>
  <si>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</si>
  <si>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</si>
  <si>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</si>
  <si>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</si>
  <si>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</si>
  <si>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</si>
  <si>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</si>
  <si>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</si>
  <si>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</si>
  <si>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</si>
  <si>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</si>
  <si>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</si>
  <si>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</si>
  <si>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</si>
  <si>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</si>
  <si>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</si>
  <si>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</si>
  <si>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</si>
  <si>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</si>
  <si>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</si>
  <si>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</si>
  <si>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</si>
  <si>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</si>
  <si>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</si>
  <si>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</si>
  <si>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</si>
  <si>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</si>
  <si>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</si>
  <si>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</si>
  <si>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</si>
  <si>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</si>
  <si>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</si>
  <si>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</si>
  <si>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</si>
  <si>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</si>
  <si>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</si>
  <si>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</si>
  <si>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</si>
  <si>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</si>
  <si>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</si>
  <si>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</si>
  <si>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</si>
  <si>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</si>
  <si>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</si>
  <si>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</si>
  <si>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</si>
  <si>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</si>
  <si>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</si>
  <si>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</si>
  <si>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</si>
  <si>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</si>
  <si>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</si>
  <si>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</si>
  <si>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</si>
  <si>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</si>
  <si>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</si>
  <si>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</si>
  <si>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</si>
  <si>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</si>
  <si>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</si>
  <si>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</si>
  <si>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</si>
  <si>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</si>
  <si>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</si>
  <si>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</si>
  <si>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</si>
  <si>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</si>
  <si>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</si>
  <si>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</si>
  <si>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</si>
  <si>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</si>
  <si>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</si>
  <si>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</si>
  <si>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</si>
  <si>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</si>
  <si>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</si>
  <si>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</si>
  <si>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</si>
  <si>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</si>
  <si>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</si>
  <si>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</si>
  <si>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</si>
  <si>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</si>
  <si>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</si>
  <si>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</si>
  <si>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</si>
  <si>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</si>
  <si>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</si>
  <si>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</si>
  <si>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</si>
  <si>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</si>
  <si>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</si>
  <si>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</si>
  <si>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</si>
  <si>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</si>
  <si>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</si>
  <si>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</si>
  <si>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</si>
  <si>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</si>
  <si>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</si>
  <si>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</si>
  <si>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</si>
  <si>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</si>
  <si>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</si>
  <si>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</si>
  <si>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</si>
  <si>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</si>
  <si>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</si>
  <si>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</si>
  <si>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</si>
  <si>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</si>
  <si>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</si>
  <si>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</si>
  <si>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</si>
  <si>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</si>
  <si>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</si>
  <si>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</si>
  <si>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</si>
  <si>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</si>
  <si>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</si>
  <si>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</si>
  <si>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</si>
  <si>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</si>
  <si>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</si>
  <si>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</si>
  <si>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</si>
  <si>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</si>
  <si>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</si>
  <si>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</si>
  <si>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</si>
  <si>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</si>
  <si>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</si>
  <si>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</si>
  <si>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</si>
  <si>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</si>
  <si>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</si>
  <si>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</si>
  <si>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</si>
  <si>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</si>
  <si>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</si>
  <si>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</si>
  <si>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</si>
  <si>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</si>
  <si>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</si>
  <si>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</si>
  <si>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</si>
  <si>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</si>
  <si>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</si>
  <si>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</si>
  <si>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</si>
  <si>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</si>
  <si>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</si>
  <si>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</si>
  <si>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</si>
  <si>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</si>
  <si>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</si>
  <si>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</si>
  <si>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</si>
  <si>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</si>
  <si>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</si>
  <si>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</si>
  <si>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</si>
  <si>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</si>
  <si>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</si>
  <si>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</si>
  <si>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</si>
  <si>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</si>
  <si>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</si>
  <si>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</si>
  <si>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</si>
  <si>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</si>
  <si>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</si>
  <si>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</si>
  <si>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</si>
  <si>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</si>
  <si>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</si>
  <si>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</si>
  <si>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</si>
  <si>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</si>
  <si>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</si>
  <si>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</si>
  <si>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</si>
  <si>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</si>
  <si>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</si>
  <si>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</si>
  <si>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</si>
  <si>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</si>
  <si>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</si>
  <si>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</si>
  <si>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</si>
  <si>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</si>
  <si>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</si>
  <si>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</si>
  <si>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</si>
  <si>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</si>
  <si>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</si>
  <si>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</si>
  <si>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</si>
  <si>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</si>
  <si>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</si>
  <si>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</si>
  <si>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</si>
  <si>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</si>
  <si>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</si>
  <si>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</si>
  <si>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</si>
  <si>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</si>
  <si>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</si>
  <si>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</si>
  <si>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</si>
  <si>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</si>
  <si>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</si>
  <si>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</si>
  <si>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</si>
  <si>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</si>
  <si>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</si>
  <si>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</si>
  <si>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</si>
  <si>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</si>
  <si>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</si>
  <si>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</si>
  <si>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</si>
  <si>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</si>
  <si>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</si>
  <si>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</si>
  <si>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</si>
  <si>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</si>
  <si>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</si>
  <si>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</si>
  <si>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</si>
  <si>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</si>
  <si>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</si>
  <si>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</si>
  <si>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</si>
  <si>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</si>
  <si>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</si>
  <si>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</si>
  <si>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</si>
  <si>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</si>
  <si>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</si>
  <si>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</si>
  <si>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</si>
  <si>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</si>
  <si>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</si>
  <si>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</si>
  <si>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</si>
  <si>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</si>
  <si>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</si>
  <si>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</si>
  <si>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</si>
  <si>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</si>
  <si>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</si>
  <si>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</si>
  <si>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</si>
  <si>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</si>
  <si>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</si>
  <si>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</si>
  <si>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</si>
  <si>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</si>
  <si>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</si>
  <si>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</si>
  <si>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</si>
  <si>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</si>
  <si>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</si>
  <si>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</si>
  <si>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</si>
  <si>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</si>
  <si>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</si>
  <si>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</si>
  <si>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</si>
  <si>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</si>
  <si>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</si>
  <si>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</si>
  <si>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</si>
  <si>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</si>
  <si>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</si>
  <si>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</si>
  <si>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</si>
  <si>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</si>
  <si>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</si>
  <si>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</si>
  <si>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</si>
  <si>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</si>
  <si>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</si>
  <si>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</si>
  <si>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</si>
  <si>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</si>
  <si>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</si>
  <si>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</si>
  <si>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</si>
  <si>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</si>
  <si>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</si>
  <si>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</si>
  <si>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</si>
  <si>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</si>
  <si>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</si>
  <si>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</si>
  <si>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</si>
  <si>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</si>
  <si>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</si>
  <si>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</si>
  <si>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</si>
  <si>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</si>
  <si>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</si>
  <si>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</si>
  <si>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</si>
  <si>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</si>
  <si>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</si>
  <si>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</si>
  <si>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</si>
  <si>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</si>
  <si>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</si>
  <si>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</si>
  <si>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</si>
  <si>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</si>
  <si>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</si>
  <si>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</si>
  <si>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</si>
  <si>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</si>
  <si>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</si>
  <si>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</si>
  <si>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</si>
  <si>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</si>
  <si>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</si>
  <si>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</si>
  <si>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</si>
  <si>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</si>
  <si>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</si>
  <si>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</si>
  <si>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</si>
  <si>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</si>
  <si>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</si>
  <si>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</si>
  <si>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</si>
  <si>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</si>
  <si>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</si>
  <si>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</si>
  <si>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</si>
  <si>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</si>
  <si>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</si>
  <si>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</si>
  <si>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</si>
  <si>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</si>
  <si>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</si>
  <si>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</si>
  <si>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</si>
  <si>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</si>
  <si>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</si>
  <si>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</si>
  <si>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</si>
  <si>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</si>
  <si>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</si>
  <si>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</si>
  <si>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</si>
  <si>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</si>
  <si>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</si>
  <si>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</si>
  <si>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</si>
  <si>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</si>
  <si>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</si>
  <si>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</si>
  <si>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</si>
  <si>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</si>
  <si>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</si>
  <si>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</si>
  <si>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</si>
  <si>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</si>
  <si>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</si>
  <si>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</si>
  <si>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</si>
  <si>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</si>
  <si>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</si>
  <si>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</si>
  <si>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</si>
  <si>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</si>
  <si>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</si>
  <si>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</si>
  <si>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</si>
  <si>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</si>
  <si>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</si>
  <si>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</si>
  <si>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</si>
  <si>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</si>
  <si>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</si>
  <si>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</si>
  <si>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</si>
  <si>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</si>
  <si>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</si>
  <si>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</si>
  <si>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</si>
  <si>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</si>
  <si>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</si>
  <si>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</si>
  <si>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</si>
  <si>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</si>
  <si>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</si>
  <si>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</si>
  <si>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</si>
  <si>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</si>
  <si>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</si>
  <si>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</si>
  <si>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</si>
  <si>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</si>
  <si>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</si>
  <si>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</si>
  <si>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</si>
  <si>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</si>
  <si>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</si>
  <si>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</si>
  <si>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</si>
  <si>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</si>
  <si>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</si>
  <si>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</si>
  <si>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</si>
  <si>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</si>
  <si>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</si>
  <si>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</si>
  <si>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</si>
  <si>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</si>
  <si>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</si>
  <si>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</si>
  <si>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</si>
  <si>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</si>
  <si>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</si>
  <si>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</si>
  <si>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</si>
  <si>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</si>
  <si>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</si>
  <si>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</si>
  <si>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</si>
  <si>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</si>
  <si>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</si>
  <si>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</si>
  <si>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</si>
  <si>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</si>
  <si>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</si>
  <si>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</si>
  <si>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</si>
  <si>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</si>
  <si>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</si>
  <si>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</si>
  <si>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</si>
  <si>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</si>
  <si>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</si>
  <si>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</si>
  <si>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</si>
  <si>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</si>
  <si>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</si>
  <si>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</si>
  <si>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</si>
  <si>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</si>
  <si>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</si>
  <si>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</si>
  <si>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</si>
  <si>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</si>
  <si>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</si>
  <si>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</si>
  <si>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</si>
  <si>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</si>
  <si>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</si>
  <si>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</si>
  <si>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</si>
  <si>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</si>
  <si>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</si>
  <si>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</si>
  <si>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</si>
  <si>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</si>
  <si>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</si>
  <si>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</si>
  <si>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</si>
  <si>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</si>
  <si>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</si>
  <si>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</si>
  <si>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</si>
  <si>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</si>
  <si>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</si>
  <si>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</si>
  <si>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</si>
  <si>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</si>
  <si>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</si>
  <si>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</si>
  <si>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</si>
  <si>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</si>
  <si>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</si>
  <si>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</si>
  <si>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</si>
  <si>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</si>
  <si>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</si>
  <si>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</si>
  <si>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</si>
  <si>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</si>
  <si>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</si>
  <si>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</si>
  <si>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</si>
  <si>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</si>
  <si>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</si>
  <si>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</si>
  <si>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</si>
  <si>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</si>
  <si>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</si>
  <si>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</si>
  <si>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</si>
  <si>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</si>
  <si>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</si>
  <si>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</si>
  <si>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</si>
  <si>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</si>
  <si>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</si>
  <si>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</si>
  <si>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</si>
  <si>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</si>
  <si>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</si>
  <si>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</si>
  <si>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</si>
  <si>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</si>
  <si>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</si>
  <si>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</si>
  <si>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</si>
  <si>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</si>
  <si>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</si>
  <si>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</si>
  <si>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</si>
  <si>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</si>
  <si>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</si>
  <si>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</si>
  <si>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</si>
  <si>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</si>
  <si>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</si>
  <si>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</si>
  <si>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</si>
  <si>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</si>
  <si>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</si>
  <si>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</si>
  <si>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</si>
  <si>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</si>
  <si>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</si>
  <si>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</si>
  <si>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</si>
  <si>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</si>
  <si>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</si>
  <si>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</si>
  <si>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</si>
  <si>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</si>
  <si>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</si>
  <si>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</si>
  <si>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</si>
  <si>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</si>
  <si>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</si>
  <si>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</si>
  <si>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</si>
  <si>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</si>
  <si>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</si>
  <si>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</si>
  <si>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</si>
  <si>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</si>
  <si>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</si>
  <si>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</si>
  <si>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</si>
  <si>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</si>
  <si>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</si>
  <si>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</si>
  <si>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</si>
  <si>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</si>
  <si>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</si>
  <si>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</si>
  <si>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</si>
  <si>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</si>
  <si>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</si>
  <si>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</si>
  <si>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</si>
  <si>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</si>
  <si>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</si>
  <si>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</si>
  <si>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</si>
  <si>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</si>
  <si>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</si>
  <si>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</si>
  <si>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</si>
  <si>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</si>
  <si>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</si>
  <si>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</si>
  <si>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</si>
  <si>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</si>
  <si>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</si>
  <si>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</si>
  <si>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</si>
  <si>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</si>
  <si>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</si>
  <si>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</si>
  <si>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</si>
  <si>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</si>
  <si>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</si>
  <si>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</si>
  <si>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</si>
  <si>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</si>
  <si>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</si>
  <si>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</si>
  <si>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</si>
  <si>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</si>
  <si>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</si>
  <si>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</si>
  <si>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</si>
  <si>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</si>
  <si>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</si>
  <si>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</si>
  <si>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</si>
  <si>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</si>
  <si>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</si>
  <si>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</si>
  <si>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</si>
  <si>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</si>
  <si>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</si>
  <si>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</si>
  <si>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</si>
  <si>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</si>
  <si>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</si>
  <si>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</si>
  <si>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</si>
  <si>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</si>
  <si>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</si>
  <si>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</si>
  <si>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</si>
  <si>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</si>
  <si>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</si>
  <si>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</si>
  <si>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</si>
  <si>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</si>
  <si>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</si>
  <si>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</si>
  <si>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</si>
  <si>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</si>
  <si>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</si>
  <si>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</si>
  <si>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</si>
  <si>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</si>
  <si>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</si>
  <si>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</si>
  <si>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</si>
  <si>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</si>
  <si>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</si>
  <si>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</si>
  <si>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</si>
  <si>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</si>
  <si>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</si>
  <si>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</si>
  <si>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</si>
  <si>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</si>
  <si>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</si>
  <si>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</si>
  <si>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</si>
  <si>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</si>
  <si>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</si>
  <si>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</si>
  <si>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</si>
  <si>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</si>
  <si>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</si>
  <si>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</si>
  <si>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</si>
  <si>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</si>
  <si>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</si>
  <si>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</si>
  <si>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</si>
  <si>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</si>
  <si>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</si>
  <si>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</si>
  <si>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</si>
  <si>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</si>
  <si>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</si>
  <si>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</si>
  <si>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</si>
  <si>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</si>
  <si>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</si>
  <si>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</si>
  <si>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</si>
  <si>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</si>
  <si>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</si>
  <si>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</si>
  <si>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</si>
  <si>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</si>
  <si>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</si>
  <si>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</si>
  <si>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</si>
  <si>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</si>
  <si>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</si>
  <si>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</si>
  <si>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</si>
  <si>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</si>
  <si>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</si>
  <si>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</si>
  <si>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</si>
  <si>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</si>
  <si>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</si>
  <si>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</si>
  <si>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</si>
  <si>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</si>
  <si>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</si>
  <si>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</si>
  <si>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</si>
  <si>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</si>
  <si>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</si>
  <si>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</si>
  <si>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</si>
  <si>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</si>
  <si>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</si>
  <si>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</si>
  <si>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</si>
  <si>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</si>
  <si>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</si>
  <si>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</si>
  <si>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</si>
  <si>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</si>
  <si>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</si>
  <si>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</si>
  <si>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</si>
  <si>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</si>
  <si>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</si>
  <si>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</si>
  <si>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</si>
  <si>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</si>
  <si>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</si>
  <si>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</si>
  <si>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</si>
  <si>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</si>
  <si>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</si>
  <si>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</si>
  <si>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</si>
  <si>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</si>
  <si>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</si>
  <si>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</si>
  <si>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</si>
  <si>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</si>
  <si>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</si>
  <si>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</si>
  <si>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</si>
  <si>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</si>
  <si>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</si>
  <si>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</si>
  <si>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</si>
  <si>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</si>
  <si>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</si>
  <si>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</si>
  <si>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</si>
  <si>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</si>
  <si>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</si>
  <si>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</si>
  <si>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</si>
  <si>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</si>
  <si>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</si>
  <si>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</si>
  <si>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</si>
  <si>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</si>
  <si>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</si>
  <si>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</si>
  <si>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</si>
  <si>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</si>
  <si>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</si>
  <si>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</si>
  <si>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</si>
  <si>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</si>
  <si>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</si>
  <si>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</si>
  <si>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</si>
  <si>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</si>
  <si>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</si>
  <si>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</si>
  <si>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</si>
  <si>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</si>
  <si>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</si>
  <si>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</si>
  <si>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</si>
  <si>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</si>
  <si>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</si>
  <si>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</si>
  <si>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</si>
  <si>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</si>
  <si>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</si>
  <si>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</si>
  <si>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</si>
  <si>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</si>
  <si>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</si>
  <si>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</si>
  <si>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</si>
  <si>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</si>
  <si>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</si>
  <si>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</si>
  <si>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</si>
  <si>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</si>
  <si>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</si>
  <si>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</si>
  <si>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</si>
  <si>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</si>
  <si>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</si>
  <si>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</si>
  <si>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</si>
  <si>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</si>
  <si>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</si>
  <si>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</si>
  <si>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</si>
  <si>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</si>
  <si>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</si>
  <si>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</si>
  <si>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</si>
  <si>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</si>
  <si>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</si>
  <si>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</si>
  <si>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</si>
  <si>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</si>
  <si>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</si>
  <si>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</si>
  <si>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</si>
  <si>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</si>
  <si>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</si>
  <si>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</si>
  <si>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</si>
  <si>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</si>
  <si>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</si>
  <si>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</si>
  <si>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</si>
  <si>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</si>
  <si>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</si>
  <si>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</si>
  <si>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</si>
  <si>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</si>
  <si>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</si>
  <si>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</si>
  <si>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</si>
  <si>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</si>
  <si>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</si>
  <si>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</si>
  <si>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</si>
  <si>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</si>
  <si>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</si>
  <si>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</si>
  <si>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</si>
  <si>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</si>
  <si>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</si>
  <si>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</si>
  <si>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</si>
  <si>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</si>
  <si>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</si>
  <si>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</si>
  <si>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</si>
  <si>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</si>
  <si>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</si>
  <si>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</si>
  <si>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</si>
  <si>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</si>
  <si>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</si>
  <si>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</si>
  <si>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</si>
  <si>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</si>
  <si>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</si>
  <si>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</si>
  <si>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</si>
  <si>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</si>
  <si>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</si>
  <si>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</si>
  <si>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</si>
  <si>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</si>
  <si>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</si>
  <si>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</si>
  <si>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</si>
  <si>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</si>
  <si>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</si>
  <si>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</si>
  <si>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</si>
  <si>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</si>
  <si>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</si>
  <si>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</si>
  <si>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</si>
  <si>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</si>
  <si>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</si>
  <si>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</si>
  <si>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</si>
  <si>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</si>
  <si>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</si>
  <si>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</si>
  <si>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</si>
  <si>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</si>
  <si>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</si>
  <si>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</si>
  <si>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</si>
  <si>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</si>
  <si>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</si>
  <si>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</si>
  <si>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</si>
  <si>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</si>
  <si>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</si>
  <si>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</si>
  <si>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</si>
  <si>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</si>
  <si>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</si>
  <si>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</si>
  <si>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</si>
  <si>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</si>
  <si>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</si>
  <si>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</si>
  <si>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</si>
  <si>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</si>
  <si>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</si>
  <si>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</si>
  <si>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</si>
  <si>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</si>
  <si>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</si>
  <si>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</si>
  <si>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</si>
  <si>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</si>
  <si>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</si>
  <si>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</si>
  <si>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</si>
  <si>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</si>
  <si>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</si>
  <si>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</si>
  <si>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</si>
  <si>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</si>
  <si>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</si>
  <si>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</si>
  <si>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</si>
  <si>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</si>
  <si>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</si>
  <si>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</si>
  <si>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</si>
  <si>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</si>
  <si>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</si>
  <si>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</si>
  <si>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</si>
  <si>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</si>
  <si>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</si>
  <si>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</si>
  <si>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</si>
  <si>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</si>
  <si>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</si>
  <si>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</si>
  <si>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</si>
  <si>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</si>
  <si>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</si>
  <si>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</si>
  <si>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</si>
  <si>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</si>
  <si>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</si>
  <si>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</si>
  <si>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</si>
  <si>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</si>
  <si>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</si>
  <si>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</si>
  <si>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</si>
  <si>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</si>
  <si>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</si>
  <si>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</si>
  <si>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</si>
  <si>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</si>
  <si>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</si>
  <si>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</si>
  <si>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</si>
  <si>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</si>
  <si>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</si>
  <si>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</si>
  <si>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</si>
  <si>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</si>
  <si>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</si>
  <si>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</si>
  <si>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</si>
  <si>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</si>
  <si>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</si>
  <si>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</si>
  <si>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</si>
  <si>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</si>
  <si>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</si>
  <si>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</si>
  <si>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</si>
  <si>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</si>
  <si>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</si>
  <si>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</si>
  <si>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</si>
  <si>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</si>
  <si>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</si>
  <si>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</si>
  <si>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</si>
  <si>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</si>
  <si>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</si>
  <si>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</si>
  <si>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</si>
  <si>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</si>
  <si>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</si>
  <si>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</si>
  <si>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</si>
  <si>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</si>
  <si>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</si>
  <si>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</si>
  <si>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</si>
  <si>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</si>
  <si>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</si>
  <si>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</si>
  <si>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</si>
  <si>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</si>
  <si>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</si>
  <si>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</si>
  <si>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</si>
  <si>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</si>
  <si>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</si>
  <si>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</si>
  <si>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</si>
  <si>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</si>
  <si>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</si>
  <si>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</si>
  <si>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</si>
  <si>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</si>
  <si>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</si>
  <si>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</si>
  <si>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</si>
  <si>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</si>
  <si>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</si>
  <si>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</si>
  <si>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</si>
  <si>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</si>
  <si>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</si>
  <si>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</si>
  <si>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</si>
  <si>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</si>
  <si>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</si>
  <si>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</si>
  <si>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</si>
  <si>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</si>
  <si>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</si>
  <si>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</si>
  <si>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</si>
  <si>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</si>
  <si>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</si>
  <si>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</si>
  <si>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</si>
  <si>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</si>
  <si>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</si>
  <si>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</si>
  <si>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</si>
  <si>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</si>
  <si>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</si>
  <si>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</si>
  <si>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</si>
  <si>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</si>
  <si>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</si>
  <si>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</si>
  <si>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</si>
  <si>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</si>
  <si>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</si>
  <si>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</si>
  <si>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</si>
  <si>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</si>
  <si>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</si>
  <si>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</si>
  <si>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</si>
  <si>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</si>
  <si>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</si>
  <si>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</si>
  <si>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</si>
  <si>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</si>
  <si>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</si>
  <si>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</si>
  <si>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</si>
  <si>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</si>
  <si>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</si>
  <si>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</si>
  <si>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</si>
  <si>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</si>
  <si>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</si>
  <si>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</si>
  <si>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</si>
  <si>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</si>
  <si>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</si>
  <si>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</si>
  <si>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</si>
  <si>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</si>
  <si>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</si>
  <si>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</si>
  <si>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</si>
  <si>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</si>
  <si>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</si>
  <si>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</si>
  <si>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</si>
  <si>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</si>
  <si>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</si>
  <si>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</si>
  <si>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</si>
  <si>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</si>
  <si>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</si>
  <si>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</si>
  <si>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</si>
  <si>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</si>
  <si>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</si>
  <si>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</si>
  <si>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</si>
  <si>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</si>
  <si>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</si>
  <si>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</si>
  <si>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</si>
  <si>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</si>
  <si>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</si>
  <si>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</si>
  <si>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</si>
  <si>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</si>
  <si>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</si>
  <si>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</si>
  <si>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</si>
  <si>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</si>
  <si>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</si>
  <si>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</si>
  <si>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</si>
  <si>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</si>
  <si>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</si>
  <si>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</si>
  <si>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</si>
  <si>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</si>
  <si>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</si>
  <si>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</si>
  <si>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</si>
  <si>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</si>
  <si>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</si>
  <si>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</si>
  <si>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</si>
  <si>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</si>
  <si>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</si>
  <si>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</si>
  <si>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</si>
  <si>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</si>
  <si>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</si>
  <si>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</si>
  <si>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</si>
  <si>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</si>
  <si>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</si>
  <si>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</si>
  <si>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</si>
  <si>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</si>
  <si>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</si>
  <si>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</si>
  <si>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</si>
  <si>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</si>
  <si>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</si>
  <si>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</si>
  <si>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</si>
  <si>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</si>
  <si>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</si>
  <si>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</si>
  <si>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</si>
  <si>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</si>
  <si>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</si>
  <si>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</si>
  <si>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</si>
  <si>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</si>
  <si>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</si>
  <si>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</si>
  <si>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</si>
  <si>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</si>
  <si>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</si>
  <si>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</si>
  <si>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</si>
  <si>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</si>
  <si>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</si>
  <si>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</si>
  <si>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</si>
  <si>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</si>
  <si>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</si>
  <si>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</si>
  <si>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</si>
  <si>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</si>
  <si>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</si>
  <si>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</si>
  <si>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</si>
  <si>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</si>
  <si>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</si>
  <si>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</si>
  <si>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</si>
  <si>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</si>
  <si>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</si>
  <si>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</si>
  <si>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</si>
  <si>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</si>
  <si>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</si>
  <si>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</si>
  <si>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</si>
  <si>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</si>
  <si>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</si>
  <si>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</si>
  <si>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</si>
  <si>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</si>
  <si>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</si>
  <si>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</si>
  <si>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</si>
  <si>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</si>
  <si>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</si>
  <si>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</si>
  <si>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</si>
  <si>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</si>
  <si>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</si>
  <si>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</si>
  <si>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</si>
  <si>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</si>
  <si>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</si>
  <si>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</si>
  <si>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</si>
  <si>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</si>
  <si>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</si>
  <si>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</si>
  <si>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</si>
  <si>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</si>
  <si>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</si>
  <si>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</si>
  <si>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</si>
  <si>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</si>
  <si>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</si>
  <si>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</si>
  <si>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</si>
  <si>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</si>
  <si>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</si>
  <si>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</si>
  <si>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</si>
  <si>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</si>
  <si>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</si>
  <si>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</si>
  <si>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</si>
  <si>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</si>
  <si>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</si>
  <si>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</si>
  <si>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</si>
  <si>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</si>
  <si>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</si>
  <si>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</si>
  <si>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</si>
  <si>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</si>
  <si>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</si>
  <si>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</si>
  <si>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</si>
  <si>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</si>
  <si>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</si>
  <si>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</si>
  <si>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</si>
  <si>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</si>
  <si>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</si>
  <si>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</si>
  <si>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</si>
  <si>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</si>
  <si>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</si>
  <si>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</si>
  <si>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</si>
  <si>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</si>
  <si>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</si>
  <si>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</si>
  <si>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</si>
  <si>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</si>
  <si>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</si>
  <si>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</si>
  <si>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</si>
  <si>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</si>
  <si>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</si>
  <si>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</si>
  <si>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</si>
  <si>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</si>
  <si>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</si>
  <si>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</si>
  <si>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</si>
  <si>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</si>
  <si>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</si>
  <si>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</si>
  <si>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</si>
  <si>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</si>
  <si>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</si>
  <si>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</si>
  <si>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</si>
  <si>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</si>
  <si>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</si>
  <si>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</si>
  <si>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</si>
  <si>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</si>
  <si>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</si>
  <si>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</si>
  <si>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</si>
  <si>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</si>
  <si>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</si>
  <si>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</si>
  <si>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</si>
  <si>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</si>
  <si>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</si>
  <si>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</si>
  <si>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</si>
  <si>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</si>
  <si>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</si>
  <si>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</si>
  <si>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</si>
  <si>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</si>
  <si>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</si>
  <si>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</si>
  <si>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</si>
  <si>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</si>
  <si>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</si>
  <si>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</si>
  <si>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</si>
  <si>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</si>
  <si>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</si>
  <si>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</si>
  <si>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</si>
  <si>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</si>
  <si>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</si>
  <si>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</si>
  <si>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</si>
  <si>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</si>
  <si>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</si>
  <si>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</si>
  <si>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</si>
  <si>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</si>
  <si>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</si>
  <si>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</si>
  <si>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</si>
  <si>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</si>
  <si>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</si>
  <si>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</si>
  <si>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</si>
  <si>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</si>
  <si>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</si>
  <si>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</si>
  <si>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</si>
  <si>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</si>
  <si>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</si>
  <si>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</si>
  <si>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</si>
  <si>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</si>
  <si>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</si>
  <si>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</si>
  <si>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</si>
  <si>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</si>
  <si>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</si>
  <si>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</si>
  <si>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</si>
  <si>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</si>
  <si>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</si>
  <si>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</si>
  <si>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</si>
  <si>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</si>
  <si>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</si>
  <si>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</si>
  <si>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</si>
  <si>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</si>
  <si>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</si>
  <si>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</si>
  <si>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</si>
  <si>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</si>
  <si>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</si>
  <si>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</si>
  <si>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</si>
  <si>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</si>
  <si>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</si>
  <si>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</si>
  <si>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</si>
  <si>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</si>
  <si>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</si>
  <si>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</si>
  <si>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</si>
  <si>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</si>
  <si>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</si>
  <si>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</si>
  <si>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</si>
  <si>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</si>
  <si>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</si>
  <si>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</si>
  <si>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</si>
  <si>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</si>
  <si>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</si>
  <si>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</si>
  <si>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</si>
  <si>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</si>
  <si>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</si>
  <si>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</si>
  <si>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</si>
  <si>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</si>
  <si>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</si>
  <si>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</si>
  <si>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</si>
  <si>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</si>
  <si>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</si>
  <si>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</si>
  <si>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</si>
  <si>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</si>
  <si>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</si>
  <si>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</si>
  <si>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</si>
  <si>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</si>
  <si>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</si>
  <si>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</si>
  <si>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</si>
  <si>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</si>
  <si>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</si>
  <si>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</si>
  <si>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</si>
  <si>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</si>
  <si>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</si>
  <si>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</si>
  <si>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</si>
  <si>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</si>
  <si>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</si>
  <si>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</si>
  <si>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</si>
  <si>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</si>
  <si>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</si>
  <si>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</si>
  <si>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</si>
  <si>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</si>
  <si>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</si>
  <si>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</si>
  <si>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</si>
  <si>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</si>
  <si>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</si>
  <si>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</si>
  <si>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</si>
  <si>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</si>
  <si>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</si>
  <si>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</si>
  <si>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</si>
  <si>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</si>
  <si>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</si>
  <si>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</si>
  <si>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</si>
  <si>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</si>
  <si>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</si>
  <si>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</si>
  <si>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</si>
  <si>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</si>
  <si>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</si>
  <si>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</si>
  <si>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</si>
  <si>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</si>
  <si>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</si>
  <si>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</si>
  <si>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</si>
  <si>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</si>
  <si>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</si>
  <si>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</si>
  <si>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</si>
  <si>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</si>
  <si>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</si>
  <si>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</si>
  <si>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</si>
  <si>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</si>
  <si>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</si>
  <si>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</si>
  <si>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</si>
  <si>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</si>
  <si>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</si>
  <si>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</si>
  <si>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</si>
  <si>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</si>
  <si>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</si>
  <si>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</si>
  <si>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</si>
  <si>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</si>
  <si>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</si>
  <si>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</si>
  <si>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</si>
  <si>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</si>
  <si>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</si>
  <si>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</si>
  <si>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</si>
  <si>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</si>
  <si>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</si>
  <si>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</si>
  <si>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</si>
  <si>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</si>
  <si>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</si>
  <si>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</si>
  <si>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</si>
  <si>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</si>
  <si>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</si>
  <si>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</si>
  <si>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</si>
  <si>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</si>
  <si>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</si>
  <si>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</si>
  <si>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</si>
  <si>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</si>
  <si>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</si>
  <si>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</si>
  <si>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</si>
  <si>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</si>
  <si>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</si>
  <si>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</si>
  <si>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</si>
  <si>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</si>
  <si>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</si>
  <si>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</si>
  <si>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</si>
  <si>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</si>
  <si>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</si>
  <si>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</si>
  <si>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</si>
  <si>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</si>
  <si>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</si>
  <si>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</si>
  <si>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</si>
  <si>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</si>
  <si>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</si>
  <si>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</si>
  <si>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</si>
  <si>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</si>
  <si>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</si>
  <si>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</si>
  <si>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</si>
  <si>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</si>
  <si>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</si>
  <si>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</si>
  <si>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</si>
  <si>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</si>
  <si>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</si>
  <si>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</si>
  <si>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</si>
  <si>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</si>
  <si>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</si>
  <si>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</si>
  <si>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</si>
  <si>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</si>
  <si>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</si>
  <si>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</si>
  <si>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</si>
  <si>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</si>
  <si>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</si>
  <si>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</si>
  <si>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</si>
  <si>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</si>
  <si>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</si>
  <si>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</si>
  <si>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</si>
  <si>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</si>
  <si>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</si>
  <si>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</si>
  <si>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</si>
  <si>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</si>
  <si>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</si>
  <si>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</si>
  <si>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</si>
  <si>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</si>
  <si>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</si>
  <si>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</si>
  <si>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</si>
  <si>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</si>
  <si>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</si>
  <si>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</si>
  <si>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</si>
  <si>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</si>
  <si>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</si>
  <si>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</si>
  <si>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</si>
  <si>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</si>
  <si>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</si>
  <si>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</si>
  <si>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</si>
  <si>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</si>
  <si>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</si>
  <si>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</si>
  <si>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</si>
  <si>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</si>
  <si>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</si>
  <si>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</si>
  <si>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</si>
  <si>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</si>
  <si>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</si>
  <si>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</si>
  <si>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</si>
  <si>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</si>
  <si>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</si>
  <si>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</si>
  <si>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</si>
  <si>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</si>
  <si>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</si>
  <si>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</si>
  <si>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</si>
  <si>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</si>
  <si>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</si>
  <si>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</si>
  <si>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</si>
  <si>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</si>
  <si>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</si>
  <si>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</si>
  <si>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</si>
  <si>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</si>
  <si>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</si>
  <si>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</si>
  <si>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</si>
  <si>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</si>
  <si>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</si>
  <si>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</si>
  <si>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</si>
  <si>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</si>
  <si>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</si>
  <si>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</si>
  <si>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</si>
  <si>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</si>
  <si>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</si>
  <si>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</si>
  <si>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</si>
  <si>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</si>
  <si>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</si>
  <si>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</si>
  <si>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</si>
  <si>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</si>
  <si>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</si>
  <si>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</si>
  <si>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</si>
  <si>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</si>
  <si>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</si>
  <si>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</si>
  <si>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</si>
  <si>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</si>
  <si>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</si>
  <si>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</si>
  <si>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</si>
  <si>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</si>
  <si>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</si>
  <si>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</si>
  <si>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</si>
  <si>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</si>
  <si>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</si>
  <si>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</si>
  <si>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</si>
  <si>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</si>
  <si>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</si>
  <si>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</si>
  <si>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</si>
  <si>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</si>
  <si>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</si>
  <si>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</si>
  <si>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</si>
  <si>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</si>
  <si>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</si>
  <si>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</si>
  <si>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</si>
  <si>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</si>
  <si>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</si>
  <si>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</si>
  <si>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</si>
  <si>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</si>
  <si>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</si>
  <si>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</si>
  <si>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</si>
  <si>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</si>
  <si>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</si>
  <si>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</si>
  <si>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</si>
  <si>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</si>
  <si>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</si>
  <si>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</si>
  <si>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</si>
  <si>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</si>
  <si>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</si>
  <si>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</si>
  <si>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</si>
  <si>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</si>
  <si>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</si>
  <si>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</si>
  <si>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</si>
  <si>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</si>
  <si>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</si>
  <si>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</si>
  <si>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</si>
  <si>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</si>
  <si>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</si>
  <si>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</si>
  <si>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</si>
  <si>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</si>
  <si>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</si>
  <si>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</si>
  <si>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</si>
  <si>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</si>
  <si>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</si>
  <si>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</si>
  <si>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</si>
  <si>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</si>
  <si>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</si>
  <si>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</si>
  <si>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</si>
  <si>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</si>
  <si>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</si>
  <si>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</si>
  <si>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</si>
  <si>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</si>
  <si>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</si>
  <si>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</si>
  <si>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</si>
  <si>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</si>
  <si>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</si>
  <si>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</si>
  <si>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</si>
  <si>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</si>
  <si>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</si>
  <si>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</si>
  <si>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</si>
  <si>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</si>
  <si>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</si>
  <si>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</si>
  <si>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</si>
  <si>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</si>
  <si>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</si>
  <si>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</si>
  <si>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</si>
  <si>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</si>
  <si>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</si>
  <si>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</si>
  <si>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</si>
  <si>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</si>
  <si>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</si>
  <si>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</si>
  <si>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</si>
  <si>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</si>
  <si>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</si>
  <si>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</si>
  <si>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</si>
  <si>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</si>
  <si>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</si>
  <si>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</si>
  <si>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</si>
  <si>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</si>
  <si>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</si>
  <si>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</si>
  <si>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</si>
  <si>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</si>
  <si>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</si>
  <si>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</si>
  <si>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</si>
  <si>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</si>
  <si>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</si>
  <si>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</si>
  <si>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</si>
  <si>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</si>
  <si>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</si>
  <si>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</si>
  <si>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</si>
  <si>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</si>
  <si>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</si>
  <si>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</si>
  <si>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</si>
  <si>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</si>
  <si>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</si>
  <si>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</si>
  <si>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</si>
  <si>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</si>
  <si>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</si>
  <si>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</si>
  <si>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</si>
  <si>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</si>
  <si>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</si>
  <si>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</si>
  <si>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</si>
  <si>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</si>
  <si>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</si>
  <si>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</si>
  <si>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</si>
  <si>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</si>
  <si>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</si>
  <si>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</si>
  <si>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</si>
  <si>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</si>
  <si>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</si>
  <si>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</si>
  <si>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</si>
  <si>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</si>
  <si>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</si>
  <si>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</si>
  <si>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</si>
  <si>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</si>
  <si>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</si>
  <si>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</si>
  <si>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</si>
  <si>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</si>
  <si>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</si>
  <si>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</si>
  <si>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</si>
  <si>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</si>
  <si>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</si>
  <si>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</si>
  <si>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</si>
  <si>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</si>
  <si>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</si>
  <si>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</si>
  <si>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</si>
  <si>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</si>
  <si>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</si>
  <si>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</si>
  <si>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</si>
  <si>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</si>
  <si>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</si>
  <si>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</si>
  <si>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</si>
  <si>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</si>
  <si>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</si>
  <si>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</si>
  <si>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</si>
  <si>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</si>
  <si>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</si>
  <si>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</si>
  <si>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</si>
  <si>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</si>
  <si>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</si>
  <si>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</si>
  <si>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</si>
  <si>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</si>
  <si>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</si>
  <si>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</si>
  <si>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</si>
  <si>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</si>
  <si>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</si>
  <si>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</si>
  <si>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</si>
  <si>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</si>
  <si>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</si>
  <si>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</si>
  <si>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</si>
  <si>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</si>
  <si>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</si>
  <si>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</si>
  <si>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</si>
  <si>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</si>
  <si>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</si>
  <si>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</si>
  <si>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</si>
  <si>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</si>
  <si>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</si>
  <si>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</si>
  <si>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</si>
  <si>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</si>
  <si>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</si>
  <si>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</si>
  <si>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</si>
  <si>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</si>
  <si>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</si>
  <si>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</si>
  <si>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</si>
  <si>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</si>
  <si>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</si>
  <si>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</si>
  <si>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</si>
  <si>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</si>
  <si>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</si>
  <si>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</si>
  <si>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</si>
  <si>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</si>
  <si>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</si>
  <si>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</si>
  <si>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</si>
  <si>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</si>
  <si>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</si>
  <si>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</si>
  <si>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</si>
  <si>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</si>
  <si>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</si>
  <si>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</si>
  <si>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</si>
  <si>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</si>
  <si>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</si>
  <si>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</si>
  <si>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</si>
  <si>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</si>
  <si>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</si>
  <si>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</si>
  <si>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</si>
  <si>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</si>
  <si>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</si>
  <si>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</si>
  <si>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</si>
  <si>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</si>
  <si>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</si>
  <si>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</si>
  <si>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</si>
  <si>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</si>
  <si>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</si>
  <si>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</si>
  <si>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</si>
  <si>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</si>
  <si>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</si>
  <si>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</si>
  <si>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</si>
  <si>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</si>
  <si>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</si>
  <si>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</si>
  <si>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</si>
  <si>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</si>
  <si>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</si>
  <si>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</si>
  <si>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</si>
  <si>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</si>
  <si>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</si>
  <si>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</si>
  <si>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</si>
  <si>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</si>
  <si>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</si>
  <si>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</si>
  <si>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</si>
  <si>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</si>
  <si>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</si>
  <si>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</si>
  <si>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</si>
  <si>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</si>
  <si>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</si>
  <si>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</si>
  <si>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</si>
  <si>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</si>
  <si>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</si>
  <si>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</si>
  <si>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</si>
  <si>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</si>
  <si>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</si>
  <si>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</si>
  <si>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</si>
  <si>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</si>
  <si>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</si>
  <si>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</si>
  <si>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</si>
  <si>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</si>
  <si>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</si>
  <si>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</si>
  <si>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</si>
  <si>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</si>
  <si>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</si>
  <si>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</si>
  <si>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</si>
  <si>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</si>
  <si>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</si>
  <si>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</si>
  <si>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</si>
  <si>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</si>
  <si>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</si>
  <si>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</si>
  <si>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</si>
  <si>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</si>
  <si>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</si>
  <si>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</si>
  <si>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</si>
  <si>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</si>
  <si>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</si>
  <si>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</si>
  <si>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</si>
  <si>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</si>
  <si>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</si>
  <si>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</si>
  <si>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</si>
  <si>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</si>
  <si>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</si>
  <si>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</si>
  <si>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</si>
  <si>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</si>
  <si>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</si>
  <si>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</si>
  <si>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</si>
  <si>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</si>
  <si>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</si>
  <si>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</si>
  <si>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</si>
  <si>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</si>
  <si>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</si>
  <si>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</si>
  <si>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</si>
  <si>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</si>
  <si>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</si>
  <si>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</si>
  <si>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</si>
  <si>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</si>
  <si>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</si>
  <si>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</si>
  <si>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</si>
  <si>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</si>
  <si>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</si>
  <si>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</si>
  <si>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</si>
  <si>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</si>
  <si>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</si>
  <si>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</si>
  <si>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</si>
  <si>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</si>
  <si>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</si>
  <si>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</si>
  <si>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</si>
  <si>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</si>
  <si>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</si>
  <si>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</si>
  <si>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</si>
  <si>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</si>
  <si>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</si>
  <si>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</si>
  <si>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</si>
  <si>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</si>
  <si>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</si>
  <si>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</si>
  <si>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</si>
  <si>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</si>
  <si>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</si>
  <si>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</si>
  <si>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</si>
  <si>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</si>
  <si>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</si>
  <si>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</si>
  <si>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</si>
  <si>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</si>
  <si>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</si>
  <si>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</si>
  <si>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</si>
  <si>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</si>
  <si>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</si>
  <si>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</si>
  <si>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</si>
  <si>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</si>
  <si>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</si>
  <si>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</si>
  <si>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</si>
  <si>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</si>
  <si>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</si>
  <si>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</si>
  <si>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</si>
  <si>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</si>
  <si>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</si>
  <si>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</si>
  <si>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</si>
  <si>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</si>
  <si>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</si>
  <si>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</si>
  <si>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</si>
  <si>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</si>
  <si>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</si>
  <si>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</si>
  <si>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</si>
  <si>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</si>
  <si>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</si>
  <si>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</si>
  <si>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</si>
  <si>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</si>
  <si>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</si>
  <si>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</si>
  <si>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</si>
  <si>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</si>
  <si>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</si>
  <si>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</si>
  <si>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</si>
  <si>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</si>
  <si>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</si>
  <si>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</si>
  <si>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</si>
  <si>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</si>
  <si>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</si>
  <si>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</si>
  <si>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</si>
  <si>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</si>
  <si>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</si>
  <si>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</si>
  <si>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</si>
  <si>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</si>
  <si>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</si>
  <si>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</si>
  <si>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</si>
  <si>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</si>
  <si>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</si>
  <si>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</si>
  <si>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</si>
  <si>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</si>
  <si>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</si>
  <si>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</si>
  <si>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</si>
  <si>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</si>
  <si>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</si>
  <si>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</si>
  <si>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</si>
  <si>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</si>
  <si>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</si>
  <si>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</si>
  <si>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</si>
  <si>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</si>
  <si>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</si>
  <si>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</si>
  <si>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</si>
  <si>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</si>
  <si>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</si>
  <si>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</si>
  <si>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</si>
  <si>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</si>
  <si>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</si>
  <si>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</si>
  <si>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</si>
  <si>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</si>
  <si>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</si>
  <si>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</si>
  <si>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</si>
  <si>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</si>
  <si>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</si>
  <si>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</si>
  <si>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</si>
  <si>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</si>
  <si>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</si>
  <si>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</si>
  <si>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</si>
  <si>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</si>
  <si>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</si>
  <si>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</si>
  <si>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</si>
  <si>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</si>
  <si>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</si>
  <si>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</si>
  <si>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</si>
  <si>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</si>
  <si>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</si>
  <si>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</si>
  <si>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</si>
  <si>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</si>
  <si>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</si>
  <si>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</si>
  <si>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</si>
  <si>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</si>
  <si>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</si>
  <si>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</si>
  <si>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</si>
  <si>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</si>
  <si>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</si>
  <si>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</si>
  <si>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</si>
  <si>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</si>
  <si>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</si>
  <si>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</si>
  <si>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</si>
  <si>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</si>
  <si>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</si>
  <si>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</si>
  <si>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</si>
  <si>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</si>
  <si>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</si>
  <si>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</si>
  <si>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</si>
  <si>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</si>
  <si>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</si>
  <si>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</si>
  <si>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</si>
  <si>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</si>
  <si>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</si>
  <si>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</si>
  <si>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</si>
  <si>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</si>
  <si>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</si>
  <si>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</si>
  <si>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</si>
  <si>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</si>
  <si>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</si>
  <si>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</si>
  <si>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</si>
  <si>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</si>
  <si>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</si>
  <si>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</si>
  <si>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</si>
  <si>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</si>
  <si>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</si>
  <si>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</si>
  <si>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</si>
  <si>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</si>
  <si>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</si>
  <si>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</si>
  <si>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</si>
  <si>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</si>
  <si>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</si>
  <si>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</si>
  <si>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</si>
  <si>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</si>
  <si>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</si>
  <si>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</si>
  <si>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</si>
  <si>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</si>
  <si>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</si>
  <si>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</si>
  <si>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</si>
  <si>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</si>
  <si>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</si>
  <si>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</si>
  <si>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</si>
  <si>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</si>
  <si>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</si>
  <si>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</si>
  <si>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</si>
  <si>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</si>
  <si>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</si>
  <si>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</si>
  <si>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</si>
  <si>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</si>
  <si>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</si>
  <si>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</si>
  <si>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</si>
  <si>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</si>
  <si>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</si>
  <si>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</si>
  <si>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</si>
  <si>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</si>
  <si>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</si>
  <si>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</si>
  <si>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</si>
  <si>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</si>
  <si>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</si>
  <si>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</si>
  <si>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</si>
  <si>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</si>
  <si>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</si>
  <si>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</si>
  <si>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</si>
  <si>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</si>
  <si>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</si>
  <si>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</si>
  <si>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</si>
  <si>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</si>
  <si>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</si>
  <si>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</si>
  <si>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</si>
  <si>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</si>
  <si>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</si>
  <si>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</si>
  <si>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</si>
  <si>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</si>
  <si>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</si>
  <si>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</si>
  <si>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</si>
  <si>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</si>
  <si>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</si>
  <si>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</si>
  <si>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</si>
  <si>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</si>
  <si>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</si>
  <si>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</si>
  <si>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</si>
  <si>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</si>
  <si>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</si>
  <si>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</si>
  <si>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</si>
  <si>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</si>
  <si>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</si>
  <si>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</si>
  <si>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</si>
  <si>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</si>
  <si>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</si>
  <si>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</si>
  <si>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</si>
  <si>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</si>
  <si>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</si>
  <si>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</si>
  <si>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</si>
  <si>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</si>
  <si>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</si>
  <si>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</si>
  <si>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</si>
  <si>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</si>
  <si>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</si>
  <si>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</si>
  <si>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</si>
  <si>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</si>
  <si>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</si>
  <si>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</si>
  <si>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</si>
  <si>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</si>
  <si>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</si>
  <si>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</si>
  <si>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</si>
  <si>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</si>
  <si>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</si>
  <si>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</si>
  <si>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</si>
  <si>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</si>
  <si>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</si>
  <si>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</si>
  <si>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</si>
  <si>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</si>
  <si>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</si>
  <si>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</si>
  <si>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</si>
  <si>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</si>
  <si>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</si>
  <si>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</si>
  <si>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</si>
  <si>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</si>
  <si>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</si>
  <si>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</si>
  <si>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</si>
  <si>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</si>
  <si>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</si>
  <si>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</si>
  <si>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</si>
  <si>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</si>
  <si>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</si>
  <si>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</si>
  <si>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</si>
  <si>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</si>
  <si>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</si>
  <si>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</si>
  <si>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</si>
  <si>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</si>
  <si>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</si>
  <si>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</si>
  <si>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</si>
  <si>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</si>
  <si>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</si>
  <si>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</si>
  <si>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</si>
  <si>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</si>
  <si>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</si>
  <si>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</si>
  <si>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</si>
  <si>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</si>
  <si>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</si>
  <si>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</si>
  <si>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</si>
  <si>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</si>
  <si>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</si>
  <si>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</si>
  <si>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</si>
  <si>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</si>
  <si>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</si>
  <si>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</si>
  <si>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</si>
  <si>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</si>
  <si>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</si>
  <si>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</si>
  <si>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</si>
  <si>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</si>
  <si>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</si>
  <si>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</si>
  <si>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</si>
  <si>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</si>
  <si>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</si>
  <si>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</si>
  <si>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</si>
  <si>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</si>
  <si>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</si>
  <si>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</si>
  <si>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</si>
  <si>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</si>
  <si>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</si>
  <si>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</si>
  <si>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</si>
  <si>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</si>
  <si>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</si>
  <si>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</si>
  <si>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</si>
  <si>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</si>
  <si>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</si>
  <si>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</si>
  <si>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</si>
  <si>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</si>
  <si>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</si>
  <si>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</si>
  <si>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</si>
  <si>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</si>
  <si>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</si>
  <si>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</si>
  <si>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</si>
  <si>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</si>
  <si>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</si>
  <si>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</si>
  <si>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</si>
  <si>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</si>
  <si>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</si>
  <si>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</si>
  <si>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</si>
  <si>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</si>
  <si>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</si>
  <si>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</si>
  <si>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</si>
  <si>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</si>
  <si>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</si>
  <si>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</si>
  <si>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</si>
  <si>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</si>
  <si>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</si>
  <si>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</si>
  <si>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</si>
  <si>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</si>
  <si>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</si>
  <si>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</si>
  <si>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</si>
  <si>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</si>
  <si>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</si>
  <si>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</si>
  <si>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</si>
  <si>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</si>
  <si>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</si>
  <si>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</si>
  <si>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</si>
  <si>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</si>
  <si>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</si>
  <si>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</si>
  <si>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</si>
  <si>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</si>
  <si>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</si>
  <si>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</si>
  <si>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</si>
  <si>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</si>
  <si>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</si>
  <si>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</si>
  <si>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</si>
  <si>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</si>
  <si>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</si>
  <si>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</si>
  <si>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</si>
  <si>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</si>
  <si>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</si>
  <si>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</si>
  <si>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</si>
  <si>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</si>
  <si>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</si>
  <si>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</si>
  <si>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</si>
  <si>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</si>
  <si>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</si>
  <si>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</si>
  <si>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</si>
  <si>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</si>
  <si>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</si>
  <si>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</si>
  <si>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</si>
  <si>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</si>
  <si>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</si>
  <si>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</si>
  <si>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</si>
  <si>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</si>
  <si>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</si>
  <si>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</si>
  <si>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</si>
  <si>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</si>
  <si>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</si>
  <si>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</si>
  <si>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</si>
  <si>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</si>
  <si>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</si>
  <si>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</si>
  <si>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</si>
  <si>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</si>
  <si>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</si>
  <si>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</si>
  <si>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</si>
  <si>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</si>
  <si>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</si>
  <si>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</si>
  <si>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</si>
  <si>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</si>
  <si>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</si>
  <si>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</si>
  <si>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</si>
  <si>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</si>
  <si>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</si>
  <si>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</si>
  <si>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</si>
  <si>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</si>
  <si>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</si>
  <si>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</si>
  <si>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</si>
  <si>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</si>
  <si>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</si>
  <si>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</si>
  <si>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</si>
  <si>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</si>
  <si>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</si>
  <si>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</si>
  <si>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</si>
  <si>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</si>
  <si>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</si>
  <si>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</si>
  <si>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</si>
  <si>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</si>
  <si>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</si>
  <si>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</si>
  <si>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</si>
  <si>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</si>
  <si>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</si>
  <si>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</si>
  <si>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</si>
  <si>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</si>
  <si>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</si>
  <si>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</si>
  <si>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</si>
  <si>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</si>
  <si>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</si>
  <si>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</si>
  <si>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</si>
  <si>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</si>
  <si>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</si>
  <si>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</si>
  <si>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</si>
  <si>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</si>
  <si>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</si>
  <si>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</si>
  <si>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</si>
  <si>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</si>
  <si>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</si>
  <si>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</si>
  <si>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</si>
  <si>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</si>
  <si>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</si>
  <si>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</si>
  <si>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</si>
  <si>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</si>
  <si>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</si>
  <si>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</si>
  <si>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</si>
  <si>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</si>
  <si>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</si>
  <si>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</si>
  <si>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</si>
  <si>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</si>
  <si>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</si>
  <si>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</si>
  <si>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</si>
  <si>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</si>
  <si>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</si>
  <si>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</si>
  <si>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</si>
  <si>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</si>
  <si>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</si>
  <si>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</si>
  <si>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</si>
  <si>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</si>
  <si>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</si>
  <si>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</si>
  <si>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</si>
  <si>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</si>
  <si>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</si>
  <si>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</si>
  <si>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</si>
  <si>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</si>
  <si>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</si>
  <si>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</si>
  <si>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</si>
  <si>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</si>
  <si>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</si>
  <si>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</si>
  <si>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</si>
  <si>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</si>
  <si>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</si>
  <si>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</si>
  <si>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</si>
  <si>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</si>
  <si>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</si>
  <si>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</si>
  <si>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</si>
  <si>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</si>
  <si>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</si>
  <si>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</si>
  <si>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</si>
  <si>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</si>
  <si>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</si>
  <si>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</si>
  <si>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</si>
  <si>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</si>
  <si>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</si>
  <si>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</si>
  <si>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</si>
  <si>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</si>
  <si>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</si>
  <si>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</si>
  <si>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</si>
  <si>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</si>
  <si>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</si>
  <si>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</si>
  <si>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</si>
  <si>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</si>
  <si>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</si>
  <si>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</si>
  <si>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</si>
  <si>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</si>
  <si>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</si>
  <si>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</si>
  <si>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</si>
  <si>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</si>
  <si>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</si>
  <si>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</si>
  <si>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</si>
  <si>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</si>
  <si>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</si>
  <si>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</si>
  <si>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</si>
  <si>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</si>
  <si>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</si>
  <si>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</si>
  <si>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</si>
  <si>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</si>
  <si>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</si>
  <si>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</si>
  <si>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</si>
  <si>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</si>
  <si>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</si>
  <si>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</si>
  <si>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</si>
  <si>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</si>
  <si>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</si>
  <si>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</si>
  <si>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</si>
  <si>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</si>
  <si>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</si>
  <si>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</si>
  <si>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</si>
  <si>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</si>
  <si>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</si>
  <si>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</si>
  <si>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</si>
  <si>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</si>
  <si>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</si>
  <si>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</si>
  <si>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</si>
  <si>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</si>
  <si>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</si>
  <si>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</si>
  <si>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</si>
  <si>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</si>
  <si>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</si>
  <si>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</si>
  <si>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</si>
  <si>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</si>
  <si>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</si>
  <si>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</si>
  <si>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</si>
  <si>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</si>
  <si>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</si>
  <si>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</si>
  <si>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</si>
  <si>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</si>
  <si>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</si>
  <si>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</si>
  <si>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</si>
  <si>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</si>
  <si>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</si>
  <si>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</si>
  <si>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</si>
  <si>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</si>
  <si>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</si>
  <si>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</si>
  <si>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</si>
  <si>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</si>
  <si>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</si>
  <si>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</si>
  <si>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</si>
  <si>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</si>
  <si>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</si>
  <si>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</si>
  <si>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</si>
  <si>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</si>
  <si>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</si>
  <si>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</si>
  <si>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</si>
  <si>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</si>
  <si>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</si>
  <si>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</si>
  <si>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</si>
  <si>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</si>
  <si>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</si>
  <si>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</si>
  <si>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</si>
  <si>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</si>
  <si>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</si>
  <si>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</si>
  <si>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</si>
  <si>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</si>
  <si>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</si>
  <si>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</si>
  <si>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</si>
  <si>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</si>
  <si>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</si>
  <si>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</si>
  <si>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</si>
  <si>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</si>
  <si>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</si>
  <si>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</si>
  <si>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</si>
  <si>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</si>
  <si>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</si>
  <si>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</si>
  <si>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</si>
  <si>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</si>
  <si>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</si>
  <si>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</si>
  <si>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</si>
  <si>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</si>
  <si>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</si>
  <si>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</si>
  <si>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</si>
  <si>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</si>
  <si>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</si>
  <si>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</si>
  <si>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</si>
  <si>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</si>
  <si>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</si>
  <si>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</si>
  <si>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</si>
  <si>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</si>
  <si>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</si>
  <si>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</si>
  <si>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</si>
  <si>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</si>
  <si>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</si>
  <si>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</si>
  <si>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</si>
  <si>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</si>
  <si>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</si>
  <si>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</si>
  <si>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</si>
  <si>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</si>
  <si>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</si>
  <si>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</si>
  <si>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</si>
  <si>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</si>
  <si>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</si>
  <si>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</si>
  <si>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</si>
  <si>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</si>
  <si>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</si>
  <si>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</si>
  <si>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</si>
  <si>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</si>
  <si>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</si>
  <si>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</si>
  <si>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</si>
  <si>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</si>
  <si>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</si>
  <si>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</si>
  <si>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</si>
  <si>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</si>
  <si>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</si>
  <si>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</si>
  <si>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</si>
  <si>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</si>
  <si>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</si>
  <si>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</si>
  <si>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</si>
  <si>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</si>
  <si>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</si>
  <si>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</si>
  <si>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</si>
  <si>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</si>
  <si>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</si>
  <si>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</si>
  <si>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</si>
  <si>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</si>
  <si>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</si>
  <si>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</si>
  <si>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</si>
  <si>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</si>
  <si>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</si>
  <si>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</si>
  <si>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</si>
  <si>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</si>
  <si>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</si>
  <si>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</si>
  <si>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</si>
  <si>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</si>
  <si>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</si>
  <si>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</si>
  <si>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</si>
  <si>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</si>
  <si>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</si>
  <si>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</si>
  <si>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</si>
  <si>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</si>
  <si>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</si>
  <si>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</si>
  <si>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</si>
  <si>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</si>
  <si>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</si>
  <si>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</si>
  <si>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</si>
  <si>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</si>
  <si>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</si>
  <si>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</si>
  <si>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</si>
  <si>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</si>
  <si>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</si>
  <si>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</si>
  <si>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</si>
  <si>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</si>
  <si>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</si>
  <si>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</si>
  <si>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</si>
  <si>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</si>
  <si>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</si>
  <si>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</si>
  <si>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</si>
  <si>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</si>
  <si>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</si>
  <si>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</si>
  <si>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</si>
  <si>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</si>
  <si>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</si>
  <si>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</si>
  <si>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</si>
  <si>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</si>
  <si>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</si>
  <si>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</si>
  <si>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</si>
  <si>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</si>
  <si>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</si>
  <si>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</si>
  <si>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</si>
  <si>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</si>
  <si>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</si>
  <si>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</si>
  <si>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</si>
  <si>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</si>
  <si>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</si>
  <si>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</si>
  <si>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</si>
  <si>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</si>
  <si>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</si>
  <si>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</si>
  <si>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</si>
  <si>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</si>
  <si>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</si>
  <si>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</si>
  <si>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</si>
  <si>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</si>
  <si>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</si>
  <si>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</si>
  <si>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</si>
  <si>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</si>
  <si>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</si>
  <si>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</si>
  <si>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</si>
  <si>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</si>
  <si>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</si>
  <si>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</si>
  <si>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</si>
  <si>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</si>
  <si>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</si>
  <si>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</si>
  <si>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</si>
  <si>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</si>
  <si>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</si>
  <si>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</si>
  <si>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</si>
  <si>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</si>
  <si>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</si>
  <si>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</si>
  <si>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</si>
  <si>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</si>
  <si>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</si>
  <si>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</si>
  <si>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</si>
  <si>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</si>
  <si>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</si>
  <si>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</si>
  <si>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</si>
  <si>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</si>
  <si>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</si>
  <si>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</si>
  <si>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</si>
  <si>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</si>
  <si>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</si>
  <si>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</si>
  <si>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</si>
  <si>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</si>
  <si>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</si>
  <si>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</si>
  <si>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</si>
  <si>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</si>
  <si>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</si>
  <si>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</si>
  <si>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</si>
  <si>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</si>
  <si>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</si>
  <si>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</si>
  <si>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</si>
  <si>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</si>
  <si>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</si>
  <si>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</si>
  <si>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</si>
  <si>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</si>
  <si>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</si>
  <si>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</si>
  <si>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</si>
  <si>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</si>
  <si>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</si>
  <si>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</si>
  <si>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</si>
  <si>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</si>
  <si>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</si>
  <si>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</si>
  <si>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</si>
  <si>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</si>
  <si>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</si>
  <si>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</si>
  <si>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</si>
  <si>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</si>
  <si>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</si>
  <si>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</si>
  <si>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</si>
  <si>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</si>
  <si>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</si>
  <si>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</si>
  <si>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</si>
  <si>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</si>
  <si>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</si>
  <si>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</si>
  <si>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</si>
  <si>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</si>
  <si>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</si>
  <si>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</si>
  <si>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</si>
  <si>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</si>
  <si>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</si>
  <si>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</si>
  <si>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</si>
  <si>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</si>
  <si>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</si>
  <si>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</si>
  <si>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</si>
  <si>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</si>
  <si>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</si>
  <si>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</si>
  <si>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</si>
  <si>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</si>
  <si>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</si>
  <si>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</si>
  <si>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</si>
  <si>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</si>
  <si>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</si>
  <si>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</si>
  <si>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</si>
  <si>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</si>
  <si>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</si>
  <si>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</si>
  <si>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</si>
  <si>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</si>
  <si>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</si>
  <si>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</si>
  <si>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</si>
  <si>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</si>
  <si>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</si>
  <si>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</si>
  <si>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</si>
  <si>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</si>
  <si>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</si>
  <si>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</si>
  <si>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</si>
  <si>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</si>
  <si>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</si>
  <si>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</si>
  <si>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</si>
  <si>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</si>
  <si>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</si>
  <si>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</si>
  <si>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</si>
  <si>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</si>
  <si>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</si>
  <si>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</si>
  <si>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</si>
  <si>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</si>
  <si>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</si>
  <si>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</si>
  <si>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</si>
  <si>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</si>
  <si>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</si>
  <si>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</si>
  <si>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</si>
  <si>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</si>
  <si>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</si>
  <si>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</si>
  <si>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</si>
  <si>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</si>
  <si>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</si>
  <si>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</si>
  <si>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</si>
  <si>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</si>
  <si>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</si>
  <si>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</si>
  <si>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</si>
  <si>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</si>
  <si>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</si>
  <si>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</si>
  <si>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</si>
  <si>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</si>
  <si>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</si>
  <si>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</si>
  <si>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</si>
  <si>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</si>
  <si>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</si>
  <si>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</si>
  <si>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</si>
  <si>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</si>
  <si>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</si>
  <si>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</si>
  <si>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</si>
  <si>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</si>
  <si>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</si>
  <si>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</si>
  <si>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</si>
  <si>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</si>
  <si>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</si>
  <si>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</si>
  <si>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</si>
  <si>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</si>
  <si>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</si>
  <si>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</si>
  <si>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</si>
  <si>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</si>
  <si>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</si>
  <si>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</si>
  <si>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</si>
  <si>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</si>
  <si>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</si>
  <si>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</si>
  <si>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</si>
  <si>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</si>
  <si>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</si>
  <si>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</si>
  <si>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</si>
  <si>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</si>
  <si>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</si>
  <si>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</si>
  <si>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</si>
  <si>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</si>
  <si>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</si>
  <si>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</si>
  <si>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</si>
  <si>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</si>
  <si>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</si>
  <si>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</si>
  <si>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</si>
  <si>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</si>
  <si>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</si>
  <si>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</si>
  <si>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</si>
  <si>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</si>
  <si>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</si>
  <si>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</si>
  <si>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</si>
  <si>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</si>
  <si>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</si>
  <si>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</si>
  <si>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</si>
  <si>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</si>
  <si>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</si>
  <si>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</si>
  <si>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</si>
  <si>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</si>
  <si>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</si>
  <si>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</si>
  <si>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</si>
  <si>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</si>
  <si>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</si>
  <si>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</si>
  <si>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</si>
  <si>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</si>
  <si>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</si>
  <si>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</si>
  <si>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</si>
  <si>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</si>
  <si>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</si>
  <si>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</si>
  <si>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</si>
  <si>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</si>
  <si>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</si>
  <si>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</si>
  <si>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</si>
  <si>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</si>
  <si>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</si>
  <si>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</si>
  <si>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</si>
  <si>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</si>
  <si>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</si>
  <si>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</si>
  <si>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</si>
  <si>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</si>
  <si>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</si>
  <si>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</si>
  <si>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</si>
  <si>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</si>
  <si>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</si>
  <si>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</si>
  <si>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</si>
  <si>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</si>
  <si>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</si>
  <si>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</si>
  <si>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</si>
  <si>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</si>
  <si>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</si>
  <si>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</si>
  <si>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</si>
  <si>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</si>
  <si>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</si>
  <si>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</si>
  <si>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</si>
  <si>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</si>
  <si>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</si>
  <si>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</si>
  <si>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</si>
  <si>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</si>
  <si>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</si>
  <si>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</si>
  <si>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</si>
  <si>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</si>
  <si>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</si>
  <si>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</si>
  <si>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</si>
  <si>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</si>
  <si>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</si>
  <si>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</si>
  <si>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</si>
  <si>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</si>
  <si>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</si>
  <si>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</si>
  <si>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</si>
  <si>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</si>
  <si>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</si>
  <si>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</si>
  <si>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</si>
  <si>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</si>
  <si>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</si>
  <si>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</si>
  <si>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</si>
  <si>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</si>
  <si>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</si>
  <si>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</si>
  <si>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</si>
  <si>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</si>
  <si>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</si>
  <si>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</si>
  <si>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</si>
  <si>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</si>
  <si>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</si>
  <si>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</si>
  <si>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</si>
  <si>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</si>
  <si>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</si>
  <si>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</si>
  <si>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</si>
  <si>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</si>
  <si>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</si>
  <si>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</si>
  <si>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</si>
  <si>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</si>
  <si>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</si>
  <si>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</si>
  <si>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</si>
  <si>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</si>
  <si>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</si>
  <si>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</si>
  <si>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</si>
  <si>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</si>
  <si>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</si>
  <si>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</si>
  <si>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</si>
  <si>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</si>
  <si>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</si>
  <si>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</si>
  <si>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</si>
  <si>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</si>
  <si>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</si>
  <si>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</si>
  <si>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</si>
  <si>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</si>
  <si>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</si>
  <si>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</si>
  <si>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</si>
  <si>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</si>
  <si>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</si>
  <si>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</si>
  <si>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</si>
  <si>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</si>
  <si>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</si>
  <si>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</si>
  <si>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</si>
  <si>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</si>
  <si>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</si>
  <si>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</si>
  <si>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</si>
  <si>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</si>
  <si>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</si>
  <si>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</si>
  <si>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</si>
  <si>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</si>
  <si>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</si>
  <si>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</si>
  <si>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</si>
  <si>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</si>
  <si>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</si>
  <si>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</si>
  <si>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</si>
  <si>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</si>
  <si>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</si>
  <si>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</si>
  <si>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</si>
  <si>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</si>
  <si>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</si>
  <si>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</si>
  <si>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</si>
  <si>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</si>
  <si>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</si>
  <si>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</si>
  <si>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</si>
  <si>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</si>
  <si>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</si>
  <si>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</si>
  <si>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</si>
  <si>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</si>
  <si>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</si>
  <si>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</si>
  <si>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</si>
  <si>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</si>
  <si>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</si>
  <si>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</si>
  <si>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</si>
  <si>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</si>
  <si>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</si>
  <si>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</si>
  <si>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</si>
  <si>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</si>
  <si>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</si>
  <si>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</si>
  <si>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</si>
  <si>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</si>
  <si>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</si>
  <si>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</si>
  <si>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</si>
  <si>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</si>
  <si>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</si>
  <si>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</si>
  <si>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</si>
  <si>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</si>
  <si>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</si>
  <si>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</si>
  <si>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</si>
  <si>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</si>
  <si>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</si>
  <si>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</si>
  <si>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</si>
  <si>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</si>
  <si>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</si>
  <si>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</si>
  <si>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</si>
  <si>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</si>
  <si>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</si>
  <si>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</si>
  <si>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</si>
  <si>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</si>
  <si>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</si>
  <si>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</si>
  <si>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</si>
  <si>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</si>
  <si>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</si>
  <si>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</si>
  <si>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</si>
  <si>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</si>
  <si>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</si>
  <si>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</si>
  <si>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</si>
  <si>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</si>
  <si>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</si>
  <si>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</si>
  <si>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</si>
  <si>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</si>
  <si>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</si>
  <si>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</si>
  <si>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</si>
  <si>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</si>
  <si>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</si>
  <si>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</si>
  <si>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</si>
  <si>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</si>
  <si>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</si>
  <si>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</si>
  <si>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</si>
  <si>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</si>
  <si>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</si>
  <si>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</si>
  <si>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</si>
  <si>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</si>
  <si>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</si>
  <si>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</si>
  <si>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</si>
  <si>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</si>
  <si>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</si>
  <si>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</si>
  <si>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</si>
  <si>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</si>
  <si>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</si>
  <si>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</si>
  <si>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</si>
  <si>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</si>
  <si>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</si>
  <si>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</si>
  <si>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</si>
  <si>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</si>
  <si>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</si>
  <si>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</si>
  <si>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</si>
  <si>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</si>
  <si>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</si>
  <si>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</si>
  <si>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</si>
  <si>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</si>
  <si>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</si>
  <si>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</si>
  <si>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</si>
  <si>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</si>
  <si>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</si>
  <si>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</si>
  <si>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</si>
  <si>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</si>
  <si>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</si>
  <si>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</si>
  <si>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</si>
  <si>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</si>
  <si>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</si>
  <si>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</si>
  <si>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</si>
  <si>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</si>
  <si>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</si>
  <si>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</si>
  <si>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</si>
  <si>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</si>
  <si>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</si>
  <si>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</si>
  <si>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</si>
  <si>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</si>
  <si>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</si>
  <si>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</si>
  <si>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</si>
  <si>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</si>
  <si>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</si>
  <si>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</si>
  <si>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</si>
  <si>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</si>
  <si>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</si>
  <si>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</si>
  <si>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</si>
  <si>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</si>
  <si>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</si>
  <si>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</si>
  <si>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</si>
  <si>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</si>
  <si>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</si>
  <si>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</si>
  <si>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</si>
  <si>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</si>
  <si>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</si>
  <si>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</si>
  <si>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</si>
  <si>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</si>
  <si>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</si>
  <si>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</si>
  <si>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</si>
  <si>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</si>
  <si>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</si>
  <si>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</si>
  <si>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</si>
  <si>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</si>
  <si>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</si>
  <si>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</si>
  <si>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</si>
  <si>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</si>
  <si>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</si>
  <si>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</si>
  <si>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</si>
  <si>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</si>
  <si>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</si>
  <si>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</si>
  <si>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</si>
  <si>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</si>
  <si>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</si>
  <si>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</si>
  <si>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</si>
  <si>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</si>
  <si>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</si>
  <si>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</si>
  <si>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</si>
  <si>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</si>
  <si>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</si>
  <si>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</si>
  <si>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</si>
  <si>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</si>
  <si>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</si>
  <si>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</si>
  <si>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</si>
  <si>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</si>
  <si>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</si>
  <si>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</si>
  <si>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</si>
  <si>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</si>
  <si>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</si>
  <si>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</si>
  <si>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</si>
  <si>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</si>
  <si>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</si>
  <si>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</si>
  <si>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</si>
  <si>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</si>
  <si>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</si>
  <si>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</si>
  <si>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</si>
  <si>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</si>
  <si>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</si>
  <si>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</si>
  <si>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</si>
  <si>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</si>
  <si>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</si>
  <si>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</si>
  <si>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</si>
  <si>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</si>
  <si>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</si>
  <si>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</si>
  <si>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</si>
  <si>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</si>
  <si>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</si>
  <si>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</si>
  <si>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</si>
  <si>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</si>
  <si>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</si>
  <si>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</si>
  <si>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</si>
  <si>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</si>
  <si>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</si>
  <si>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</si>
  <si>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</si>
  <si>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</si>
  <si>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</si>
  <si>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</si>
  <si>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</si>
  <si>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</si>
  <si>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</si>
  <si>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</si>
  <si>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</si>
  <si>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</si>
  <si>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</si>
  <si>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</si>
  <si>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</si>
  <si>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</si>
  <si>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</si>
  <si>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</si>
  <si>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</si>
  <si>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</si>
  <si>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</si>
  <si>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</si>
  <si>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</si>
  <si>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</si>
  <si>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</si>
  <si>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</si>
  <si>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</si>
  <si>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</si>
  <si>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</si>
  <si>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</si>
  <si>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</si>
  <si>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</si>
  <si>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</si>
  <si>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</si>
  <si>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</si>
  <si>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</si>
  <si>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</si>
  <si>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</si>
  <si>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</si>
  <si>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</si>
  <si>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</si>
  <si>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</si>
  <si>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</si>
  <si>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</si>
  <si>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</si>
  <si>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</si>
  <si>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</si>
  <si>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</si>
  <si>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</si>
  <si>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</si>
  <si>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</si>
  <si>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</si>
  <si>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</si>
  <si>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</si>
  <si>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</si>
  <si>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</si>
  <si>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</si>
  <si>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</si>
  <si>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</si>
  <si>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</si>
  <si>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</si>
  <si>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</si>
  <si>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</si>
  <si>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</si>
  <si>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</si>
  <si>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</si>
  <si>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</si>
  <si>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</si>
  <si>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</si>
  <si>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</si>
  <si>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</si>
  <si>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</si>
  <si>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</si>
  <si>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</si>
  <si>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</si>
  <si>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</si>
  <si>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</si>
  <si>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</si>
  <si>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</si>
  <si>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</si>
  <si>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</si>
  <si>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</si>
  <si>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</si>
  <si>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</si>
  <si>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</si>
  <si>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</si>
  <si>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</si>
  <si>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</si>
  <si>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</si>
  <si>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</si>
  <si>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</si>
  <si>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</si>
  <si>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</si>
  <si>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</si>
  <si>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</si>
  <si>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</si>
  <si>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</si>
  <si>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</si>
  <si>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</si>
  <si>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</si>
  <si>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</si>
  <si>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</si>
  <si>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</si>
  <si>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</si>
  <si>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</si>
  <si>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</si>
  <si>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</si>
  <si>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</si>
  <si>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</si>
  <si>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</si>
  <si>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</si>
  <si>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</si>
  <si>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</si>
  <si>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</si>
  <si>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</si>
  <si>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</si>
  <si>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</si>
  <si>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</si>
  <si>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</si>
  <si>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</si>
  <si>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</si>
  <si>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</si>
  <si>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</si>
  <si>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</si>
  <si>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</si>
  <si>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</si>
  <si>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</si>
  <si>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</si>
  <si>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</si>
  <si>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</si>
  <si>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</si>
  <si>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</si>
  <si>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</si>
  <si>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</si>
  <si>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</si>
  <si>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</si>
  <si>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</si>
  <si>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</si>
  <si>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</si>
  <si>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</si>
  <si>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</si>
  <si>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</si>
  <si>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</si>
  <si>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</si>
  <si>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</si>
  <si>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</si>
  <si>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</si>
  <si>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</si>
  <si>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</si>
  <si>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</si>
  <si>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</si>
  <si>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</si>
  <si>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</si>
  <si>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</si>
  <si>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</si>
  <si>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</si>
  <si>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</si>
  <si>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</si>
  <si>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</si>
  <si>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</si>
  <si>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</si>
  <si>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</si>
  <si>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</si>
  <si>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</si>
  <si>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</si>
  <si>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</si>
  <si>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</si>
  <si>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</si>
  <si>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</si>
  <si>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</si>
  <si>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</si>
  <si>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</si>
  <si>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</si>
  <si>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</si>
  <si>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</si>
  <si>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</si>
  <si>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</si>
  <si>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</si>
  <si>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</si>
  <si>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</si>
  <si>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</si>
  <si>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</si>
  <si>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</si>
  <si>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</si>
  <si>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</si>
  <si>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</si>
  <si>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</si>
  <si>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</si>
  <si>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</si>
  <si>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</si>
  <si>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</si>
  <si>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</si>
  <si>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</si>
  <si>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</si>
  <si>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</si>
  <si>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</si>
  <si>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</si>
  <si>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</si>
  <si>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</si>
  <si>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</si>
  <si>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</si>
  <si>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</si>
  <si>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</si>
  <si>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</si>
  <si>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</si>
  <si>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</si>
  <si>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</si>
  <si>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</si>
  <si>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</si>
  <si>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</si>
  <si>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</si>
  <si>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</si>
  <si>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</si>
  <si>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</si>
  <si>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</si>
  <si>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</si>
  <si>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</si>
  <si>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</si>
  <si>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</si>
  <si>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</si>
  <si>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</si>
  <si>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</si>
  <si>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</si>
  <si>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</si>
  <si>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</si>
  <si>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</si>
  <si>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</si>
  <si>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</si>
  <si>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</si>
  <si>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</si>
  <si>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</si>
  <si>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</si>
  <si>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</si>
  <si>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</si>
  <si>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</si>
  <si>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</si>
  <si>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</si>
  <si>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</si>
  <si>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</si>
  <si>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</si>
  <si>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</si>
  <si>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</si>
  <si>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</si>
  <si>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</si>
  <si>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</si>
  <si>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</si>
  <si>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</si>
  <si>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</si>
  <si>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</si>
  <si>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</si>
  <si>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</si>
  <si>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</si>
  <si>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</si>
  <si>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</si>
  <si>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</si>
  <si>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</si>
  <si>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</si>
  <si>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</si>
  <si>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</si>
  <si>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</si>
  <si>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</si>
  <si>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</si>
  <si>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</si>
  <si>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</si>
  <si>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</si>
  <si>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</si>
  <si>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</si>
  <si>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</si>
  <si>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</si>
  <si>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</si>
  <si>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</si>
  <si>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</si>
  <si>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</si>
  <si>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</si>
  <si>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</si>
  <si>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</si>
  <si>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</si>
  <si>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</si>
  <si>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</si>
  <si>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</si>
  <si>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</si>
  <si>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</si>
  <si>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</si>
  <si>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</si>
  <si>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</si>
  <si>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</si>
  <si>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</si>
  <si>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</si>
  <si>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</si>
  <si>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</si>
  <si>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</si>
  <si>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</si>
  <si>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</si>
  <si>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</si>
  <si>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</si>
  <si>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</si>
  <si>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</si>
  <si>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</si>
  <si>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</si>
  <si>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</si>
  <si>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</si>
  <si>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</si>
  <si>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</si>
  <si>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</si>
  <si>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</si>
  <si>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</si>
  <si>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</si>
  <si>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</si>
  <si>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</si>
  <si>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</si>
  <si>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</si>
  <si>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</si>
  <si>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</si>
  <si>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</si>
  <si>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</si>
  <si>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</si>
  <si>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</si>
  <si>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</si>
  <si>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</si>
  <si>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</si>
  <si>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</si>
  <si>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</si>
  <si>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</si>
  <si>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</si>
  <si>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</si>
  <si>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</si>
  <si>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</si>
  <si>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</si>
  <si>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</si>
  <si>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</si>
  <si>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</si>
  <si>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</si>
  <si>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</si>
  <si>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</si>
  <si>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</si>
  <si>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</si>
  <si>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</si>
  <si>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</si>
  <si>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</si>
  <si>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</si>
  <si>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</si>
  <si>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</si>
  <si>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</si>
  <si>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</si>
  <si>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</si>
  <si>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</si>
  <si>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</si>
  <si>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</si>
  <si>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</si>
  <si>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</si>
  <si>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</si>
  <si>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</si>
  <si>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</si>
  <si>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</si>
  <si>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</si>
  <si>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</si>
  <si>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</si>
  <si>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</si>
  <si>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</si>
  <si>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</si>
  <si>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</si>
  <si>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</si>
  <si>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</si>
  <si>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</si>
  <si>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</si>
  <si>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</si>
  <si>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</si>
  <si>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</si>
  <si>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</si>
  <si>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</si>
  <si>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</si>
  <si>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</si>
  <si>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</si>
  <si>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</si>
  <si>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</si>
  <si>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</si>
  <si>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</si>
  <si>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</si>
  <si>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</si>
  <si>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</si>
  <si>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</si>
  <si>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</si>
  <si>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</si>
  <si>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</si>
  <si>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</si>
  <si>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</si>
  <si>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</si>
  <si>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</si>
  <si>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</si>
  <si>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</si>
  <si>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</si>
  <si>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</si>
  <si>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</si>
  <si>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</si>
  <si>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</si>
  <si>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</si>
  <si>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</si>
  <si>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</si>
  <si>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</si>
  <si>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</si>
  <si>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</si>
  <si>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</si>
  <si>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</si>
  <si>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</si>
  <si>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</si>
  <si>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</si>
  <si>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</si>
  <si>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</si>
  <si>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</si>
  <si>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</si>
  <si>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</si>
  <si>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</si>
  <si>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</si>
  <si>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</si>
  <si>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</si>
  <si>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</si>
  <si>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</si>
  <si>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</si>
  <si>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</si>
  <si>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</si>
  <si>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</si>
  <si>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</si>
  <si>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</si>
  <si>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</si>
  <si>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</si>
  <si>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</si>
  <si>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</si>
  <si>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</si>
  <si>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</si>
  <si>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</si>
  <si>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</si>
  <si>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</si>
  <si>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</si>
  <si>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</si>
  <si>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</si>
  <si>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</si>
  <si>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</si>
  <si>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</si>
  <si>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</si>
  <si>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</si>
  <si>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</si>
  <si>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</si>
  <si>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</si>
  <si>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</si>
  <si>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</si>
  <si>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</si>
  <si>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</si>
  <si>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</si>
  <si>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</si>
  <si>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</si>
  <si>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</si>
  <si>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</si>
  <si>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</si>
  <si>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</si>
  <si>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</si>
  <si>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</si>
  <si>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</si>
  <si>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</si>
  <si>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</si>
  <si>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</si>
  <si>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</si>
  <si>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</si>
  <si>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</si>
  <si>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</si>
  <si>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</si>
  <si>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</si>
  <si>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</si>
  <si>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</si>
  <si>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</si>
  <si>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</si>
  <si>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</si>
  <si>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</si>
  <si>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</si>
  <si>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</si>
  <si>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</si>
  <si>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</si>
  <si>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</si>
  <si>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</si>
  <si>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</si>
  <si>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</si>
  <si>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</si>
  <si>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</si>
  <si>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</si>
  <si>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</si>
  <si>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</si>
  <si>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</si>
  <si>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</si>
  <si>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</si>
  <si>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</si>
  <si>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</si>
  <si>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</si>
  <si>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</si>
  <si>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</si>
  <si>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</si>
  <si>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</si>
  <si>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</si>
  <si>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</si>
  <si>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</si>
  <si>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</si>
  <si>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</si>
  <si>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</si>
  <si>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</si>
  <si>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</si>
  <si>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</si>
  <si>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</si>
  <si>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</si>
  <si>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</si>
  <si>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</si>
  <si>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</si>
  <si>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</si>
  <si>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</si>
  <si>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</si>
  <si>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</si>
  <si>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</si>
  <si>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</si>
  <si>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</si>
  <si>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</si>
  <si>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</si>
  <si>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</si>
  <si>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</si>
  <si>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</si>
  <si>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</si>
  <si>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</si>
  <si>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</si>
  <si>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</si>
  <si>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</si>
  <si>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</si>
  <si>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</si>
  <si>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</si>
  <si>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</si>
  <si>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</si>
  <si>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</si>
  <si>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</si>
  <si>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</si>
  <si>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</si>
  <si>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</si>
  <si>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</si>
  <si>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</si>
  <si>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</si>
  <si>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</si>
  <si>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</si>
  <si>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</si>
  <si>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</si>
  <si>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</si>
  <si>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</si>
  <si>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</si>
  <si>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</si>
  <si>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</si>
  <si>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</si>
  <si>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</si>
  <si>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</si>
  <si>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</si>
  <si>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</si>
  <si>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</si>
  <si>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</si>
  <si>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</si>
  <si>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</si>
  <si>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</si>
  <si>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</si>
  <si>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</si>
  <si>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</si>
  <si>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</si>
  <si>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</si>
  <si>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</si>
  <si>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</si>
  <si>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</si>
  <si>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</si>
  <si>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</si>
  <si>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</si>
  <si>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</si>
  <si>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</si>
  <si>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</si>
  <si>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</si>
  <si>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</si>
  <si>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</si>
  <si>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</si>
  <si>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</si>
  <si>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</si>
  <si>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</si>
  <si>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</si>
  <si>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</si>
  <si>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</si>
  <si>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</si>
  <si>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</si>
  <si>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</si>
  <si>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</si>
  <si>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</si>
  <si>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</si>
  <si>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</si>
  <si>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</si>
  <si>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</si>
  <si>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</si>
  <si>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</si>
  <si>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</si>
  <si>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</si>
  <si>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</si>
  <si>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</si>
  <si>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</si>
  <si>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</si>
  <si>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</si>
  <si>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</si>
  <si>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</si>
  <si>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</si>
  <si>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</si>
  <si>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</si>
  <si>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</si>
  <si>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</si>
  <si>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</si>
  <si>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</si>
  <si>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</si>
  <si>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</si>
  <si>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</si>
  <si>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</si>
  <si>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</si>
  <si>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</si>
  <si>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</si>
  <si>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</si>
  <si>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</si>
  <si>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</si>
  <si>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</si>
  <si>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</si>
  <si>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</si>
  <si>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</si>
  <si>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</si>
  <si>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</si>
  <si>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</si>
  <si>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</si>
  <si>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</si>
  <si>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</si>
  <si>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</si>
  <si>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</si>
  <si>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</si>
  <si>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</si>
  <si>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</si>
  <si>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</si>
  <si>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</si>
  <si>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</si>
  <si>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</si>
  <si>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</si>
  <si>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</si>
  <si>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</si>
  <si>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</si>
  <si>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</si>
  <si>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</si>
  <si>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</si>
  <si>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</si>
  <si>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</si>
  <si>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</si>
  <si>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</si>
  <si>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</si>
  <si>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</si>
  <si>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</si>
  <si>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</si>
  <si>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</si>
  <si>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</si>
  <si>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</si>
  <si>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</si>
  <si>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</si>
  <si>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</si>
  <si>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</si>
  <si>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</si>
  <si>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</si>
  <si>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</si>
  <si>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</si>
  <si>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</si>
  <si>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</si>
  <si>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</si>
  <si>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</si>
  <si>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</si>
  <si>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</si>
  <si>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</si>
  <si>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</si>
  <si>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</si>
  <si>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</si>
  <si>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</si>
  <si>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</si>
  <si>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</si>
  <si>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</si>
  <si>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</si>
  <si>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</si>
  <si>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</si>
  <si>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</si>
  <si>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</si>
  <si>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</si>
  <si>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</si>
  <si>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</si>
  <si>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</si>
  <si>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</si>
  <si>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</si>
  <si>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</si>
  <si>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</si>
  <si>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</si>
  <si>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</si>
  <si>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</si>
  <si>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</si>
  <si>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</si>
  <si>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</si>
  <si>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</si>
  <si>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</si>
  <si>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</si>
  <si>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</si>
  <si>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</si>
  <si>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</si>
  <si>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</si>
  <si>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</si>
  <si>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</si>
  <si>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</si>
  <si>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</si>
  <si>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</si>
  <si>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</si>
  <si>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</si>
  <si>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</si>
  <si>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</si>
  <si>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</si>
  <si>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</si>
  <si>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</si>
  <si>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</si>
  <si>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</si>
  <si>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</si>
  <si>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</si>
  <si>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</si>
  <si>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</si>
  <si>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</si>
  <si>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</si>
  <si>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</si>
  <si>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</si>
  <si>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</si>
  <si>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</si>
  <si>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</si>
  <si>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</si>
  <si>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</si>
  <si>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</si>
  <si>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</si>
  <si>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</si>
  <si>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</si>
  <si>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</si>
  <si>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</si>
  <si>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</si>
  <si>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</si>
  <si>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</si>
  <si>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</si>
  <si>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</si>
  <si>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</si>
  <si>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</si>
  <si>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</si>
  <si>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</si>
  <si>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</si>
  <si>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</si>
  <si>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</si>
  <si>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</si>
  <si>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</si>
  <si>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</si>
  <si>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</si>
  <si>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</si>
  <si>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</si>
  <si>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</si>
  <si>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</si>
  <si>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</si>
  <si>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</si>
  <si>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</si>
  <si>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</si>
  <si>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</si>
  <si>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</si>
  <si>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</si>
  <si>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</si>
  <si>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</si>
  <si>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</si>
  <si>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</si>
  <si>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</si>
  <si>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</si>
  <si>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</si>
  <si>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</si>
  <si>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</si>
  <si>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</si>
  <si>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</si>
  <si>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</si>
  <si>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</si>
  <si>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</si>
  <si>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</si>
  <si>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</si>
  <si>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</si>
  <si>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</si>
  <si>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</si>
  <si>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</si>
  <si>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</si>
  <si>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</si>
  <si>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</si>
  <si>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</si>
  <si>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</si>
  <si>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</si>
  <si>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</si>
  <si>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</si>
  <si>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</si>
  <si>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</si>
  <si>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</si>
  <si>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</si>
  <si>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</si>
  <si>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</si>
  <si>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</si>
  <si>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</si>
  <si>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</si>
  <si>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</si>
  <si>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</si>
  <si>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</si>
  <si>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</si>
  <si>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</si>
  <si>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</si>
  <si>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</si>
  <si>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</si>
  <si>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</si>
  <si>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</si>
  <si>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</si>
  <si>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</si>
  <si>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</si>
  <si>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</si>
  <si>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</si>
  <si>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</si>
  <si>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</si>
  <si>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</si>
  <si>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</si>
  <si>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</si>
  <si>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</si>
  <si>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</si>
  <si>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</si>
  <si>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</si>
  <si>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</si>
  <si>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</si>
  <si>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</si>
  <si>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</si>
  <si>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</si>
  <si>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</si>
  <si>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</si>
  <si>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</si>
  <si>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</si>
  <si>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</si>
  <si>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</si>
  <si>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</si>
  <si>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</si>
  <si>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</si>
  <si>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</si>
  <si>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</si>
  <si>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</si>
  <si>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</si>
  <si>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</si>
  <si>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</si>
  <si>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</si>
  <si>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</si>
  <si>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</si>
  <si>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</si>
  <si>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</si>
  <si>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</si>
  <si>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</si>
  <si>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</si>
  <si>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</si>
  <si>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</si>
  <si>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</si>
  <si>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</si>
  <si>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</si>
  <si>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</si>
  <si>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</si>
  <si>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</si>
  <si>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</si>
  <si>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</si>
  <si>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</si>
  <si>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</si>
  <si>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</si>
  <si>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</si>
  <si>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</si>
  <si>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</si>
  <si>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</si>
  <si>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</si>
  <si>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</si>
  <si>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</si>
  <si>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</si>
  <si>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</si>
  <si>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</si>
  <si>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</si>
  <si>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</si>
  <si>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</si>
  <si>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</si>
  <si>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</si>
  <si>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</si>
  <si>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</si>
  <si>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</si>
  <si>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</si>
  <si>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</si>
  <si>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</si>
  <si>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</si>
  <si>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</si>
  <si>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</si>
  <si>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</si>
  <si>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</si>
  <si>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</si>
  <si>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</si>
  <si>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</si>
  <si>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</si>
  <si>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</si>
  <si>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</si>
  <si>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</si>
  <si>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</si>
  <si>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</si>
  <si>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</si>
  <si>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</si>
  <si>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</si>
  <si>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</si>
  <si>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</si>
  <si>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</si>
  <si>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</si>
  <si>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</si>
  <si>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</si>
  <si>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</si>
  <si>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</si>
  <si>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</si>
  <si>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</si>
  <si>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</si>
  <si>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</si>
  <si>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</si>
  <si>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</si>
  <si>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</si>
  <si>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</si>
  <si>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</si>
  <si>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</si>
  <si>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</si>
  <si>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</si>
  <si>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</si>
  <si>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</si>
  <si>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</si>
  <si>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</si>
  <si>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</si>
  <si>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</si>
  <si>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</si>
  <si>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</si>
  <si>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</si>
  <si>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</si>
  <si>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</si>
  <si>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</si>
  <si>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</si>
  <si>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</si>
  <si>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</si>
  <si>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</si>
  <si>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</si>
  <si>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</si>
  <si>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</si>
  <si>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</si>
  <si>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</si>
  <si>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</si>
  <si>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</si>
  <si>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</si>
  <si>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</si>
  <si>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</si>
  <si>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</si>
  <si>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</si>
  <si>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</si>
  <si>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</si>
  <si>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</si>
  <si>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</si>
  <si>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</si>
  <si>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</si>
  <si>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</si>
  <si>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</si>
  <si>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</si>
  <si>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</si>
  <si>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</si>
  <si>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</si>
  <si>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</si>
  <si>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</si>
  <si>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</si>
  <si>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</si>
  <si>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</si>
  <si>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</si>
  <si>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</si>
  <si>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</si>
  <si>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</si>
  <si>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</si>
  <si>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</si>
  <si>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</si>
  <si>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</si>
  <si>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</si>
  <si>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</si>
  <si>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</si>
  <si>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</si>
  <si>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</si>
  <si>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</si>
  <si>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</si>
  <si>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</si>
  <si>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</si>
  <si>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</si>
  <si>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</si>
  <si>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</si>
  <si>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</si>
  <si>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</si>
  <si>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</si>
  <si>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</si>
  <si>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</si>
  <si>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</si>
  <si>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</si>
  <si>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</si>
  <si>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</si>
  <si>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</si>
  <si>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</si>
  <si>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</si>
  <si>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</si>
  <si>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</si>
  <si>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</si>
  <si>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</si>
  <si>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</si>
  <si>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</si>
  <si>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</si>
  <si>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</si>
  <si>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</si>
  <si>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</si>
  <si>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</si>
  <si>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</si>
  <si>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</si>
  <si>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</si>
  <si>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</si>
  <si>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</si>
  <si>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</si>
  <si>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</si>
  <si>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</si>
  <si>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</si>
  <si>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</si>
  <si>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</si>
  <si>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</si>
  <si>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</si>
  <si>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</si>
  <si>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</si>
  <si>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</si>
  <si>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</si>
  <si>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</si>
  <si>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</si>
  <si>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</si>
  <si>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</si>
  <si>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</si>
  <si>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</si>
  <si>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</si>
  <si>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</si>
  <si>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</si>
  <si>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</si>
  <si>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</si>
  <si>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</si>
  <si>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</si>
  <si>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</si>
  <si>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</si>
  <si>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</si>
  <si>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</si>
  <si>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</si>
  <si>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</si>
  <si>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</si>
  <si>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</si>
  <si>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</si>
  <si>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</si>
  <si>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</si>
  <si>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</si>
  <si>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</si>
  <si>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</si>
  <si>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</si>
  <si>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</si>
  <si>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</si>
  <si>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</si>
  <si>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</si>
  <si>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</si>
  <si>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</si>
  <si>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</si>
  <si>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</si>
  <si>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</si>
  <si>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</si>
  <si>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</si>
  <si>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</si>
  <si>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</si>
  <si>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</si>
  <si>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</si>
  <si>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</si>
  <si>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</si>
  <si>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</si>
  <si>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</si>
  <si>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</si>
  <si>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</si>
  <si>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</si>
  <si>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</si>
  <si>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</si>
  <si>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</si>
  <si>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</si>
  <si>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</si>
  <si>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</si>
  <si>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</si>
  <si>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</si>
  <si>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</si>
  <si>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</si>
  <si>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</si>
  <si>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</si>
  <si>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</si>
  <si>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</si>
  <si>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</si>
  <si>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</si>
  <si>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</si>
  <si>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</si>
  <si>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</si>
  <si>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</si>
  <si>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</si>
  <si>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</si>
  <si>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</si>
  <si>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</si>
  <si>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</si>
  <si>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</si>
  <si>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</si>
  <si>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</si>
  <si>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</si>
  <si>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</si>
  <si>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</si>
  <si>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</si>
  <si>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</si>
  <si>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</si>
  <si>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</si>
  <si>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</si>
  <si>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</si>
  <si>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</si>
  <si>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</si>
  <si>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</si>
  <si>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</si>
  <si>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</si>
  <si>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</si>
  <si>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</si>
  <si>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</si>
  <si>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</si>
  <si>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</si>
  <si>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</si>
  <si>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</si>
  <si>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</si>
  <si>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</si>
  <si>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</si>
  <si>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</si>
  <si>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</si>
  <si>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</si>
  <si>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</si>
  <si>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</si>
  <si>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</si>
  <si>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</si>
  <si>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</si>
  <si>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</si>
  <si>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</si>
  <si>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</si>
  <si>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</si>
  <si>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</si>
  <si>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</si>
  <si>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</si>
  <si>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</si>
  <si>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</si>
  <si>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</si>
  <si>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</si>
  <si>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</si>
  <si>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</si>
  <si>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</si>
  <si>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</si>
  <si>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</si>
  <si>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</si>
  <si>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</si>
  <si>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</si>
  <si>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</si>
  <si>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</si>
  <si>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</si>
  <si>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</si>
  <si>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</si>
  <si>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</si>
  <si>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</si>
  <si>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</si>
  <si>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</si>
  <si>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</si>
  <si>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</si>
  <si>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</si>
  <si>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</si>
  <si>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</si>
  <si>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</si>
  <si>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</si>
  <si>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</si>
  <si>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</si>
  <si>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</si>
  <si>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</si>
  <si>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</si>
  <si>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</si>
  <si>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</si>
  <si>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</si>
  <si>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</si>
  <si>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</si>
  <si>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</si>
  <si>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</si>
  <si>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</si>
  <si>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</si>
  <si>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</si>
  <si>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</si>
  <si>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</si>
  <si>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</si>
  <si>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</si>
  <si>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</si>
  <si>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</si>
  <si>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</si>
  <si>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</si>
  <si>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</si>
  <si>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</si>
  <si>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</si>
  <si>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</si>
  <si>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</si>
  <si>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</si>
  <si>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</si>
  <si>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</si>
  <si>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</si>
  <si>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</si>
  <si>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</si>
  <si>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</si>
  <si>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</si>
  <si>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</si>
  <si>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</si>
  <si>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</si>
  <si>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</si>
  <si>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</si>
  <si>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</si>
  <si>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</si>
  <si>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</si>
  <si>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</si>
  <si>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</si>
  <si>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</si>
  <si>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</si>
  <si>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</si>
  <si>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</si>
  <si>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</si>
  <si>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</si>
  <si>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</si>
  <si>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</si>
  <si>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</si>
  <si>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</si>
  <si>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</si>
  <si>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</si>
  <si>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</si>
  <si>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</si>
  <si>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</si>
  <si>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</si>
  <si>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</si>
  <si>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</si>
  <si>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</si>
  <si>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</si>
  <si>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</si>
  <si>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</si>
  <si>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</si>
  <si>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</si>
  <si>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</si>
  <si>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</si>
  <si>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</si>
  <si>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</si>
  <si>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</si>
  <si>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</si>
  <si>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</si>
  <si>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</si>
  <si>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</si>
  <si>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</si>
  <si>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</si>
  <si>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</si>
  <si>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</si>
  <si>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</si>
  <si>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</si>
  <si>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</si>
  <si>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</si>
  <si>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</si>
  <si>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</si>
  <si>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</si>
  <si>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</si>
  <si>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</si>
  <si>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</si>
  <si>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</si>
  <si>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</si>
  <si>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</si>
  <si>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</si>
  <si>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</si>
  <si>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</si>
  <si>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</si>
  <si>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</si>
  <si>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</si>
  <si>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</si>
  <si>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</si>
  <si>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</si>
  <si>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</si>
  <si>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</si>
  <si>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</si>
  <si>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</si>
  <si>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</si>
  <si>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</si>
  <si>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</si>
  <si>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</si>
  <si>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</si>
  <si>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</si>
  <si>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</si>
  <si>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</si>
  <si>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</si>
  <si>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</si>
  <si>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</si>
  <si>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</si>
  <si>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</si>
  <si>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</si>
  <si>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</si>
  <si>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</si>
  <si>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</si>
  <si>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</si>
  <si>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</si>
  <si>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</si>
  <si>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</si>
  <si>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</si>
  <si>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</si>
  <si>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</si>
  <si>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</si>
  <si>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</si>
  <si>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</si>
  <si>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</si>
  <si>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</si>
  <si>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</si>
  <si>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</si>
  <si>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</si>
  <si>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</si>
  <si>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</si>
  <si>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</si>
  <si>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</si>
  <si>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</si>
  <si>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</si>
  <si>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</si>
  <si>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</si>
  <si>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</si>
  <si>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</si>
  <si>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</si>
  <si>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</si>
  <si>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</si>
  <si>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</si>
  <si>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</si>
  <si>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</si>
  <si>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</si>
  <si>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</si>
  <si>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</si>
  <si>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</si>
  <si>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</si>
  <si>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</si>
  <si>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</si>
  <si>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</si>
  <si>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</si>
  <si>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</si>
  <si>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</si>
  <si>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</si>
  <si>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</si>
  <si>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</si>
  <si>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</si>
  <si>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</si>
  <si>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</si>
  <si>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</si>
  <si>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</si>
  <si>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</si>
  <si>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</si>
  <si>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</si>
  <si>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</si>
  <si>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</si>
  <si>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</si>
  <si>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</si>
  <si>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</si>
  <si>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</si>
  <si>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</si>
  <si>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</si>
  <si>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</si>
  <si>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</si>
  <si>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</si>
  <si>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</si>
  <si>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</si>
  <si>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</si>
  <si>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</si>
  <si>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</si>
  <si>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</si>
  <si>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</si>
  <si>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</si>
  <si>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</si>
  <si>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</si>
  <si>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</si>
  <si>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</si>
  <si>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</si>
  <si>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</si>
  <si>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</si>
  <si>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</si>
  <si>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</si>
  <si>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</si>
  <si>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</si>
  <si>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</si>
  <si>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</si>
  <si>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</si>
  <si>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</si>
  <si>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</si>
  <si>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</si>
  <si>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</si>
  <si>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</si>
  <si>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</si>
  <si>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</si>
  <si>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</si>
  <si>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</si>
  <si>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</si>
  <si>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</si>
  <si>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</si>
  <si>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</si>
  <si>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</si>
  <si>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</si>
  <si>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</si>
  <si>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</si>
  <si>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</si>
  <si>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</si>
  <si>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</si>
  <si>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</si>
  <si>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</si>
  <si>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</si>
  <si>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</si>
  <si>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</si>
  <si>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</si>
  <si>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</si>
  <si>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</si>
  <si>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</si>
  <si>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</si>
  <si>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</si>
  <si>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</si>
  <si>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</si>
  <si>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</si>
  <si>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</si>
  <si>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</si>
  <si>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</si>
  <si>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</si>
  <si>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</si>
  <si>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</si>
  <si>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</si>
  <si>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</si>
  <si>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</si>
  <si>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</si>
  <si>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</si>
  <si>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</si>
  <si>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</si>
  <si>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</si>
  <si>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</si>
  <si>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</si>
  <si>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</si>
  <si>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</si>
  <si>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</si>
  <si>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</si>
  <si>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</si>
  <si>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</si>
  <si>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</si>
  <si>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</si>
  <si>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</si>
  <si>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</si>
  <si>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</si>
  <si>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</si>
  <si>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</si>
  <si>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</si>
  <si>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</si>
  <si>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</si>
  <si>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</si>
  <si>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</si>
  <si>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</si>
  <si>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</si>
  <si>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</si>
  <si>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</si>
  <si>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</si>
  <si>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</si>
  <si>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</si>
  <si>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</si>
  <si>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</si>
  <si>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</si>
  <si>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</si>
  <si>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</si>
  <si>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</si>
  <si>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</si>
  <si>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</si>
  <si>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</si>
  <si>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</si>
  <si>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</si>
  <si>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</si>
  <si>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</si>
  <si>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</si>
  <si>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</si>
  <si>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</si>
  <si>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</si>
  <si>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</si>
  <si>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</si>
  <si>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</si>
  <si>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</si>
  <si>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</si>
  <si>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</si>
  <si>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</si>
  <si>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</si>
  <si>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</si>
  <si>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</si>
  <si>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</si>
  <si>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</si>
  <si>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</si>
  <si>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</si>
  <si>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</si>
  <si>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</si>
  <si>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</si>
  <si>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</si>
  <si>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</si>
  <si>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</si>
  <si>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</si>
  <si>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</si>
  <si>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</si>
  <si>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</si>
  <si>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</si>
  <si>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</si>
  <si>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</si>
  <si>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</si>
  <si>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</si>
  <si>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</si>
  <si>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</si>
  <si>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</si>
  <si>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</si>
  <si>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</si>
  <si>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</si>
  <si>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</si>
  <si>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</si>
  <si>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</si>
  <si>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</si>
  <si>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</si>
  <si>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</si>
  <si>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</si>
  <si>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</si>
  <si>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</si>
  <si>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</si>
  <si>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</si>
  <si>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</si>
  <si>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</si>
  <si>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</si>
  <si>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</si>
  <si>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</si>
  <si>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</si>
  <si>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</si>
  <si>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</si>
  <si>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</si>
  <si>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</si>
  <si>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</si>
  <si>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</si>
  <si>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</si>
  <si>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</si>
  <si>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</si>
  <si>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</si>
  <si>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</si>
  <si>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</si>
  <si>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</si>
  <si>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</si>
  <si>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</si>
  <si>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</si>
  <si>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</si>
  <si>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</si>
  <si>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</si>
  <si>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</si>
  <si>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</si>
  <si>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</si>
  <si>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</si>
  <si>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</si>
  <si>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</si>
  <si>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</si>
  <si>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</si>
  <si>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</si>
  <si>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</si>
  <si>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</si>
  <si>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</si>
  <si>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</si>
  <si>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</si>
  <si>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</si>
  <si>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</si>
  <si>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</si>
  <si>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</si>
  <si>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</si>
  <si>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</si>
  <si>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</si>
  <si>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</si>
  <si>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</si>
  <si>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</si>
  <si>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</si>
  <si>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</si>
  <si>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</si>
  <si>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</si>
  <si>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</si>
  <si>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</si>
  <si>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</si>
  <si>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</si>
  <si>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</si>
  <si>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</si>
  <si>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</si>
  <si>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</si>
  <si>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</si>
  <si>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</si>
  <si>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</si>
  <si>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</si>
  <si>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</si>
  <si>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</si>
  <si>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</si>
  <si>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</si>
  <si>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</si>
  <si>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</si>
  <si>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</si>
  <si>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</si>
  <si>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</si>
  <si>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</si>
  <si>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</si>
  <si>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</si>
  <si>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</si>
  <si>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</si>
  <si>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</si>
  <si>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</si>
  <si>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</si>
  <si>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</si>
  <si>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</si>
  <si>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</si>
  <si>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</si>
  <si>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</si>
  <si>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</si>
  <si>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</si>
  <si>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</si>
  <si>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</si>
  <si>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</si>
  <si>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</si>
  <si>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</si>
  <si>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</si>
  <si>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</si>
  <si>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</si>
  <si>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</si>
  <si>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</si>
  <si>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</si>
  <si>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</si>
  <si>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</si>
  <si>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</si>
  <si>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</si>
  <si>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</si>
  <si>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</si>
  <si>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</si>
  <si>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</si>
  <si>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</si>
  <si>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</si>
  <si>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</si>
  <si>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</si>
  <si>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</si>
  <si>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</si>
  <si>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</si>
  <si>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</si>
  <si>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</si>
  <si>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</si>
  <si>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</si>
  <si>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</si>
  <si>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</si>
  <si>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</si>
  <si>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</si>
  <si>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</si>
  <si>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</si>
  <si>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</si>
  <si>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</si>
  <si>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</si>
  <si>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</si>
  <si>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</si>
  <si>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</si>
  <si>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</si>
  <si>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</si>
  <si>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</si>
  <si>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</si>
  <si>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</si>
  <si>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</si>
  <si>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</si>
  <si>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</si>
  <si>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</si>
  <si>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</si>
  <si>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</si>
  <si>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</si>
  <si>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</si>
  <si>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</si>
  <si>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</si>
  <si>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</si>
  <si>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</si>
  <si>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</si>
  <si>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</si>
  <si>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</si>
  <si>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</si>
  <si>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</si>
  <si>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</si>
  <si>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</si>
  <si>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</si>
  <si>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</si>
  <si>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</si>
  <si>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</si>
  <si>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</si>
  <si>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</si>
  <si>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</si>
  <si>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</si>
  <si>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</si>
  <si>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</si>
  <si>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</si>
  <si>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</si>
  <si>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</si>
  <si>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</si>
  <si>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</si>
  <si>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</si>
  <si>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</si>
  <si>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</si>
  <si>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</si>
  <si>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</si>
  <si>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</si>
  <si>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</si>
  <si>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</si>
  <si>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</si>
  <si>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</si>
  <si>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</si>
  <si>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</si>
  <si>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</si>
  <si>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</si>
  <si>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</si>
  <si>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</si>
  <si>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</si>
  <si>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</si>
  <si>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</si>
  <si>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</si>
  <si>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</si>
  <si>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</si>
  <si>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</si>
  <si>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</si>
  <si>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</si>
  <si>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</si>
  <si>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</si>
  <si>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</si>
  <si>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</si>
  <si>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</si>
  <si>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</si>
  <si>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</si>
  <si>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</si>
  <si>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</si>
  <si>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</si>
  <si>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</si>
  <si>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</si>
  <si>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</si>
  <si>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</si>
  <si>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</si>
  <si>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</si>
  <si>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</si>
  <si>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</si>
  <si>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</si>
  <si>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</si>
  <si>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</si>
  <si>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</si>
  <si>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</si>
  <si>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</si>
  <si>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</si>
  <si>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</si>
  <si>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</si>
  <si>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</si>
  <si>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</si>
  <si>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</si>
  <si>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</si>
  <si>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</si>
  <si>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</si>
  <si>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</si>
  <si>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</si>
  <si>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</si>
  <si>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</si>
  <si>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</si>
  <si>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</si>
  <si>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</si>
  <si>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</si>
  <si>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</si>
  <si>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</si>
  <si>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</si>
  <si>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</si>
  <si>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</si>
  <si>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</si>
  <si>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</si>
  <si>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</si>
  <si>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</si>
  <si>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</si>
  <si>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</si>
  <si>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</si>
  <si>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</si>
  <si>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</si>
  <si>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</si>
  <si>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</si>
  <si>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</si>
  <si>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</si>
  <si>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</si>
  <si>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</si>
  <si>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</si>
  <si>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</si>
  <si>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</si>
  <si>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</si>
  <si>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</si>
  <si>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</si>
  <si>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</si>
  <si>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</si>
  <si>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</si>
  <si>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</si>
  <si>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</si>
  <si>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</si>
  <si>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</si>
  <si>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</si>
  <si>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</si>
  <si>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</si>
  <si>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</si>
  <si>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</si>
  <si>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</si>
  <si>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</si>
  <si>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</si>
  <si>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</si>
  <si>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</si>
  <si>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</si>
  <si>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</si>
  <si>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</si>
  <si>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</si>
  <si>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</si>
  <si>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</si>
  <si>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</si>
  <si>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</si>
  <si>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</si>
  <si>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</si>
  <si>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</si>
  <si>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</si>
  <si>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</si>
  <si>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</si>
  <si>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</si>
  <si>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</si>
  <si>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</si>
  <si>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</si>
  <si>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</si>
  <si>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</si>
  <si>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</si>
  <si>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</si>
  <si>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</si>
  <si>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</si>
  <si>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</si>
  <si>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</si>
  <si>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</si>
  <si>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</si>
  <si>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</si>
  <si>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</si>
  <si>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</si>
  <si>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</si>
  <si>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</si>
  <si>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</si>
  <si>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</si>
  <si>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</si>
  <si>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</si>
  <si>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</si>
  <si>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</si>
  <si>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</si>
  <si>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</si>
  <si>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</si>
  <si>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</si>
  <si>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</si>
  <si>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</si>
  <si>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</si>
  <si>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</si>
  <si>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</si>
  <si>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</si>
  <si>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</si>
  <si>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</si>
  <si>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</si>
  <si>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</si>
  <si>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</si>
  <si>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</si>
  <si>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</si>
  <si>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</si>
  <si>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</si>
  <si>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</si>
  <si>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</si>
  <si>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</si>
  <si>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</si>
  <si>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</si>
  <si>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</si>
  <si>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</si>
  <si>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</si>
  <si>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</si>
  <si>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</si>
  <si>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</si>
  <si>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</si>
  <si>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</si>
  <si>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</si>
  <si>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</si>
  <si>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</si>
  <si>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</si>
  <si>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</si>
  <si>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</si>
  <si>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</si>
  <si>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</si>
  <si>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</si>
  <si>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</si>
  <si>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</si>
  <si>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</si>
  <si>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</si>
  <si>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</si>
  <si>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</si>
  <si>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</si>
  <si>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</si>
  <si>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</si>
  <si>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</si>
  <si>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</si>
  <si>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</si>
  <si>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</si>
  <si>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</si>
  <si>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</si>
  <si>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</si>
  <si>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</si>
  <si>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</si>
  <si>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</si>
  <si>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</si>
  <si>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</si>
  <si>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</si>
  <si>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</si>
  <si>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</si>
  <si>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</si>
  <si>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</si>
  <si>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</si>
  <si>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</si>
  <si>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</si>
  <si>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</si>
  <si>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</si>
  <si>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</si>
  <si>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</si>
  <si>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</si>
  <si>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</si>
  <si>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</si>
  <si>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</si>
  <si>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</si>
  <si>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</si>
  <si>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</si>
  <si>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</si>
  <si>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</si>
  <si>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</si>
  <si>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</si>
  <si>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</si>
  <si>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</si>
  <si>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</si>
  <si>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</si>
  <si>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</si>
  <si>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</si>
  <si>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</si>
  <si>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</si>
  <si>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</si>
  <si>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</si>
  <si>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</si>
  <si>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</si>
  <si>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</si>
  <si>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</si>
  <si>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</si>
  <si>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</si>
  <si>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</si>
  <si>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</si>
  <si>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</si>
  <si>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</si>
  <si>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</si>
  <si>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</si>
  <si>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</si>
  <si>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</si>
  <si>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</si>
  <si>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</si>
  <si>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</si>
  <si>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</si>
  <si>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</si>
  <si>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</si>
  <si>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</si>
  <si>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</si>
  <si>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</si>
  <si>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</si>
  <si>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</si>
  <si>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</si>
  <si>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</si>
  <si>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</si>
  <si>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</si>
  <si>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</si>
  <si>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</si>
  <si>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</si>
  <si>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</si>
  <si>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</si>
  <si>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</si>
  <si>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</si>
  <si>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</si>
  <si>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</si>
  <si>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</si>
  <si>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</si>
  <si>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</si>
  <si>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</si>
  <si>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</si>
  <si>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</si>
  <si>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</si>
  <si>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</si>
  <si>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</si>
  <si>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</si>
  <si>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</si>
  <si>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</si>
  <si>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</si>
  <si>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</si>
  <si>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</si>
  <si>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</si>
  <si>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</si>
  <si>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</si>
  <si>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</si>
  <si>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</si>
  <si>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</si>
  <si>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</si>
  <si>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</si>
  <si>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</si>
  <si>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</si>
  <si>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</si>
  <si>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</si>
  <si>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</si>
  <si>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</si>
  <si>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</si>
  <si>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</si>
  <si>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</si>
  <si>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</si>
  <si>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</si>
  <si>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</si>
  <si>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</si>
  <si>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</si>
  <si>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</si>
  <si>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</si>
  <si>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</si>
  <si>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</si>
  <si>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</si>
  <si>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</si>
  <si>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</si>
  <si>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</si>
  <si>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</si>
  <si>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</si>
  <si>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</si>
  <si>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</si>
  <si>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</si>
  <si>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</si>
  <si>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</si>
  <si>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</si>
  <si>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</si>
  <si>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</si>
  <si>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</si>
  <si>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</si>
  <si>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</si>
  <si>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</si>
  <si>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</si>
  <si>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</si>
  <si>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</si>
  <si>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</si>
  <si>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</si>
  <si>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</si>
  <si>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</si>
  <si>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</si>
  <si>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</si>
  <si>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</si>
  <si>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</si>
  <si>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</si>
  <si>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</si>
  <si>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</si>
  <si>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</si>
  <si>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</si>
  <si>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</si>
  <si>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</si>
  <si>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</si>
  <si>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</si>
  <si>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</si>
  <si>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</si>
  <si>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</si>
  <si>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</si>
  <si>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</si>
  <si>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</si>
  <si>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</si>
  <si>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</si>
  <si>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</si>
  <si>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</si>
  <si>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</si>
  <si>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</si>
  <si>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</si>
  <si>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</si>
  <si>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</si>
  <si>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</si>
  <si>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</si>
  <si>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</si>
  <si>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</si>
  <si>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</si>
  <si>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</si>
  <si>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</si>
  <si>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</si>
  <si>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</si>
  <si>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</si>
  <si>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</si>
  <si>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</si>
  <si>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</si>
  <si>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</si>
  <si>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</si>
  <si>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</si>
  <si>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</si>
  <si>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</si>
  <si>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</si>
  <si>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</si>
  <si>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</si>
  <si>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</si>
  <si>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</si>
  <si>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</si>
  <si>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</si>
  <si>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</si>
  <si>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</si>
  <si>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</si>
  <si>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</si>
  <si>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</si>
  <si>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</si>
  <si>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</si>
  <si>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</si>
  <si>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</si>
  <si>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</si>
  <si>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</si>
  <si>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</si>
  <si>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</si>
  <si>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</si>
  <si>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</si>
  <si>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</si>
  <si>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</si>
  <si>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</si>
  <si>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</si>
  <si>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</si>
  <si>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</si>
  <si>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</si>
  <si>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</si>
  <si>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</si>
  <si>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</si>
  <si>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</si>
  <si>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</si>
  <si>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</si>
  <si>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</si>
  <si>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</si>
  <si>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</si>
  <si>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</si>
  <si>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</si>
  <si>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</si>
  <si>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</si>
  <si>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</si>
  <si>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</si>
  <si>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</si>
  <si>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</si>
  <si>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</si>
  <si>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</si>
  <si>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</si>
  <si>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</si>
  <si>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</si>
  <si>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</si>
  <si>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</si>
  <si>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</si>
  <si>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</si>
  <si>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</si>
  <si>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</si>
  <si>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</si>
  <si>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</si>
  <si>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</si>
  <si>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</si>
  <si>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</si>
  <si>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</si>
  <si>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</si>
  <si>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</si>
  <si>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</si>
  <si>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</si>
  <si>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</si>
  <si>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</si>
  <si>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</si>
  <si>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</si>
  <si>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</si>
  <si>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</si>
  <si>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</si>
  <si>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</si>
  <si>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</si>
  <si>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</si>
  <si>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</si>
  <si>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</si>
  <si>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</si>
  <si>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</si>
  <si>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</si>
  <si>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</si>
  <si>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</si>
  <si>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</si>
  <si>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</si>
  <si>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</si>
  <si>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</si>
  <si>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</si>
  <si>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</si>
  <si>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</si>
  <si>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</si>
  <si>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</si>
  <si>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</si>
  <si>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</si>
  <si>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</si>
  <si>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</si>
  <si>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</si>
  <si>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</si>
  <si>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</si>
  <si>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</si>
  <si>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</si>
  <si>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</si>
  <si>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</si>
  <si>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</si>
  <si>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</si>
  <si>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</si>
  <si>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</si>
  <si>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</si>
  <si>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</si>
  <si>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</si>
  <si>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</si>
  <si>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</si>
  <si>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</si>
  <si>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</si>
  <si>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</si>
  <si>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</si>
  <si>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</si>
  <si>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</si>
  <si>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</si>
  <si>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</si>
  <si>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</si>
  <si>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</si>
  <si>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</si>
  <si>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</si>
  <si>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</si>
  <si>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</si>
  <si>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</si>
  <si>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</si>
  <si>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</si>
  <si>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</si>
  <si>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</si>
  <si>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</si>
  <si>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</si>
  <si>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</si>
  <si>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</si>
  <si>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</si>
  <si>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</si>
  <si>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</si>
  <si>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</si>
  <si>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</si>
  <si>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</si>
  <si>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</si>
  <si>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</si>
  <si>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</si>
  <si>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</si>
  <si>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</si>
  <si>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</si>
  <si>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</si>
  <si>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</si>
  <si>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</si>
  <si>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</si>
  <si>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</si>
  <si>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</si>
  <si>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</si>
  <si>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</si>
  <si>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</si>
  <si>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</si>
  <si>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</si>
  <si>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</si>
  <si>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</si>
  <si>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</si>
  <si>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</si>
  <si>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</si>
  <si>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</si>
  <si>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</si>
  <si>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</si>
  <si>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</si>
  <si>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</si>
  <si>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</si>
  <si>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</si>
  <si>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</si>
  <si>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</si>
  <si>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</si>
  <si>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</si>
  <si>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</si>
  <si>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</si>
  <si>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</si>
  <si>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</si>
  <si>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</si>
  <si>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</si>
  <si>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</si>
  <si>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</si>
  <si>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</si>
  <si>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</si>
  <si>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</si>
  <si>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</si>
  <si>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</si>
  <si>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</si>
  <si>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</si>
  <si>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</si>
  <si>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</si>
  <si>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</si>
  <si>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</si>
  <si>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</si>
  <si>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</si>
  <si>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</si>
  <si>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</si>
  <si>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</si>
  <si>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</si>
  <si>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</si>
  <si>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</si>
  <si>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</si>
  <si>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</si>
  <si>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</si>
  <si>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</si>
  <si>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</si>
  <si>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</si>
  <si>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</si>
  <si>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</si>
  <si>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</si>
  <si>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</si>
  <si>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</si>
  <si>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</si>
  <si>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</si>
  <si>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</si>
  <si>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</si>
  <si>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</si>
  <si>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</si>
  <si>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</si>
  <si>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</si>
  <si>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</si>
  <si>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</si>
  <si>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</si>
  <si>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</si>
  <si>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</si>
  <si>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</si>
  <si>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</si>
  <si>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</si>
  <si>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</si>
  <si>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</si>
  <si>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</si>
  <si>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</si>
  <si>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</si>
  <si>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</si>
  <si>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</si>
  <si>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</si>
  <si>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</si>
  <si>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</si>
  <si>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</si>
  <si>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</si>
  <si>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</si>
  <si>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</si>
  <si>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</si>
  <si>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</si>
  <si>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</si>
  <si>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</si>
  <si>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</si>
  <si>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</si>
  <si>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</si>
  <si>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</si>
  <si>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</si>
  <si>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</si>
  <si>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</si>
  <si>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</si>
  <si>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</si>
  <si>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</si>
  <si>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</si>
  <si>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</si>
  <si>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</si>
  <si>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</si>
  <si>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</si>
  <si>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</si>
  <si>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</si>
  <si>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</si>
  <si>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</si>
  <si>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</si>
  <si>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</si>
  <si>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</si>
  <si>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</si>
  <si>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</si>
  <si>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</si>
  <si>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</si>
  <si>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</si>
  <si>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</si>
  <si>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</si>
  <si>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</si>
  <si>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</si>
  <si>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</si>
  <si>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</si>
  <si>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</si>
  <si>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</si>
  <si>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</si>
  <si>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</si>
  <si>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</si>
  <si>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</si>
  <si>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</si>
  <si>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</si>
  <si>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</si>
  <si>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</si>
  <si>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</si>
  <si>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</si>
  <si>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</si>
  <si>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</si>
  <si>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</si>
  <si>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</si>
  <si>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</si>
  <si>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</si>
  <si>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</si>
  <si>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</si>
  <si>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</si>
  <si>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</si>
  <si>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</si>
  <si>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</si>
  <si>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</si>
  <si>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</si>
  <si>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</si>
  <si>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</si>
  <si>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</si>
  <si>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</si>
  <si>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</si>
  <si>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</si>
  <si>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</si>
  <si>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</si>
  <si>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</si>
  <si>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</si>
  <si>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</si>
  <si>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</si>
  <si>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</si>
  <si>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</si>
  <si>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</si>
  <si>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</si>
  <si>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</si>
  <si>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</si>
  <si>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</si>
  <si>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</si>
  <si>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</si>
  <si>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</si>
  <si>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</si>
  <si>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</si>
  <si>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</si>
  <si>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</si>
  <si>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</si>
  <si>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</si>
  <si>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</si>
  <si>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</si>
  <si>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</si>
  <si>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</si>
  <si>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</si>
  <si>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</si>
  <si>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</si>
  <si>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</si>
  <si>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</si>
  <si>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</si>
  <si>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</si>
  <si>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</si>
  <si>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</si>
  <si>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</si>
  <si>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</si>
  <si>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</si>
  <si>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</si>
  <si>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</si>
  <si>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</si>
  <si>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</si>
  <si>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</si>
  <si>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</si>
  <si>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</si>
  <si>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</si>
  <si>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</si>
  <si>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</si>
  <si>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</si>
  <si>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</si>
  <si>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</si>
  <si>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</si>
  <si>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</si>
  <si>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</si>
  <si>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</si>
  <si>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</si>
  <si>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</si>
  <si>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</si>
  <si>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</si>
  <si>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</si>
  <si>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</si>
  <si>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</si>
  <si>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</si>
  <si>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</si>
  <si>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</si>
  <si>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</si>
  <si>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</si>
  <si>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</si>
  <si>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</si>
  <si>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</si>
  <si>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</si>
  <si>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</si>
  <si>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</si>
  <si>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</si>
  <si>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</si>
  <si>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</si>
  <si>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</si>
  <si>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</si>
  <si>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</si>
  <si>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</si>
  <si>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</si>
  <si>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</si>
  <si>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</si>
  <si>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</si>
  <si>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</si>
  <si>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</si>
  <si>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</si>
  <si>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</si>
  <si>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</si>
  <si>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</si>
  <si>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</si>
  <si>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</si>
  <si>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</si>
  <si>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</si>
  <si>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</si>
  <si>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</si>
  <si>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</si>
  <si>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</si>
  <si>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</si>
  <si>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</si>
  <si>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</si>
  <si>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</si>
  <si>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</si>
  <si>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</si>
  <si>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</si>
  <si>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</si>
  <si>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</si>
  <si>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</si>
  <si>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</si>
  <si>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</si>
  <si>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</si>
  <si>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</si>
  <si>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</si>
  <si>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</si>
  <si>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</si>
  <si>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</si>
  <si>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</si>
  <si>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</si>
  <si>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</si>
  <si>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</si>
  <si>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</si>
  <si>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</si>
  <si>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</si>
  <si>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</si>
  <si>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</si>
  <si>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</si>
  <si>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</si>
  <si>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</si>
  <si>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</si>
  <si>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</si>
  <si>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</si>
  <si>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</si>
  <si>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</si>
  <si>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</si>
  <si>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</si>
  <si>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</si>
  <si>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</si>
  <si>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</si>
  <si>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</si>
  <si>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</si>
  <si>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</si>
  <si>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</si>
  <si>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</si>
  <si>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</si>
  <si>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</si>
  <si>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</si>
  <si>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</si>
  <si>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</si>
  <si>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</si>
  <si>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</si>
  <si>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</si>
  <si>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</si>
  <si>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</si>
  <si>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</si>
  <si>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</si>
  <si>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</si>
  <si>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</si>
  <si>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</si>
  <si>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</si>
  <si>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</si>
  <si>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</si>
  <si>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</si>
  <si>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</si>
  <si>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</si>
  <si>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</si>
  <si>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</si>
  <si>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</si>
  <si>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</si>
  <si>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</si>
  <si>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</si>
  <si>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</si>
  <si>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</si>
  <si>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</si>
  <si>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</si>
  <si>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</si>
  <si>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</si>
  <si>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</si>
  <si>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</si>
  <si>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</si>
  <si>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</si>
  <si>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</si>
  <si>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</si>
  <si>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</si>
  <si>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</si>
  <si>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</si>
  <si>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</si>
  <si>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</si>
  <si>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</si>
  <si>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</si>
  <si>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</si>
  <si>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</si>
  <si>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</si>
  <si>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</si>
  <si>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</si>
  <si>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</si>
  <si>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</si>
  <si>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</si>
  <si>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</si>
  <si>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</si>
  <si>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</si>
  <si>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</si>
  <si>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</si>
  <si>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</si>
  <si>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</si>
  <si>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</si>
  <si>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</si>
  <si>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</si>
  <si>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</si>
  <si>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</si>
  <si>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</si>
  <si>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</si>
  <si>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</si>
  <si>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</si>
  <si>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</si>
  <si>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</si>
  <si>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</si>
  <si>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</si>
  <si>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</si>
  <si>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</si>
  <si>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</si>
  <si>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</si>
  <si>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</si>
  <si>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</si>
  <si>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</si>
  <si>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</si>
  <si>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</si>
  <si>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</si>
  <si>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</si>
  <si>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</si>
  <si>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</si>
  <si>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</si>
  <si>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</si>
  <si>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</si>
  <si>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</si>
  <si>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</si>
  <si>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</si>
  <si>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</si>
  <si>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</si>
  <si>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</si>
  <si>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</si>
  <si>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</si>
  <si>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</si>
  <si>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</si>
  <si>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</si>
  <si>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</si>
  <si>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</si>
  <si>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</si>
  <si>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</si>
  <si>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</si>
  <si>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</si>
  <si>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</si>
  <si>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</si>
  <si>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</si>
  <si>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</si>
  <si>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</si>
  <si>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</si>
  <si>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</si>
  <si>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</si>
  <si>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</si>
  <si>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</si>
  <si>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</si>
  <si>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</si>
  <si>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</si>
  <si>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</si>
  <si>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</si>
  <si>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</si>
  <si>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</si>
  <si>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</si>
  <si>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</si>
  <si>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</si>
  <si>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</si>
  <si>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</si>
  <si>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</si>
  <si>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</si>
  <si>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</si>
  <si>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</si>
  <si>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</si>
  <si>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</si>
  <si>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</si>
  <si>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</si>
  <si>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</si>
  <si>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</si>
  <si>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</si>
  <si>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</si>
  <si>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</si>
  <si>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</si>
  <si>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</si>
  <si>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</si>
  <si>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</si>
  <si>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</si>
  <si>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</si>
  <si>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</si>
  <si>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</si>
  <si>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</si>
  <si>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</si>
  <si>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</si>
  <si>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</si>
  <si>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</si>
  <si>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</si>
  <si>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</si>
  <si>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</si>
  <si>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</si>
  <si>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</si>
  <si>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</si>
  <si>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</si>
  <si>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</si>
  <si>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</si>
  <si>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</si>
  <si>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</si>
  <si>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</si>
  <si>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</si>
  <si>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</si>
  <si>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</si>
  <si>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</si>
  <si>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</si>
  <si>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</si>
  <si>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</si>
  <si>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</si>
  <si>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</si>
  <si>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</si>
  <si>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</si>
  <si>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</si>
  <si>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</si>
  <si>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</si>
  <si>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</si>
  <si>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</si>
  <si>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</si>
  <si>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</si>
  <si>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</si>
  <si>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</si>
  <si>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</si>
  <si>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</si>
  <si>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</si>
  <si>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</si>
  <si>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</si>
  <si>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</si>
  <si>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</si>
  <si>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</si>
  <si>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</si>
  <si>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</si>
  <si>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</si>
  <si>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</si>
  <si>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</si>
  <si>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</si>
  <si>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</si>
  <si>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</si>
  <si>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</si>
  <si>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</si>
  <si>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</si>
  <si>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</si>
  <si>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</si>
  <si>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</si>
  <si>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</si>
  <si>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</si>
  <si>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</si>
  <si>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</si>
  <si>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</si>
  <si>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</si>
  <si>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</si>
  <si>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</si>
  <si>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</si>
  <si>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</si>
  <si>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</si>
  <si>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</si>
  <si>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</si>
  <si>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</si>
  <si>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</si>
  <si>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</si>
  <si>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</si>
  <si>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</si>
  <si>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</si>
  <si>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</si>
  <si>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</si>
  <si>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</si>
  <si>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</si>
  <si>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</si>
  <si>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</si>
  <si>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</si>
  <si>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</si>
  <si>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</si>
  <si>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</si>
  <si>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</si>
  <si>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</si>
  <si>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</si>
  <si>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</si>
  <si>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</si>
  <si>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</si>
  <si>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</si>
  <si>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</si>
  <si>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</si>
  <si>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</si>
  <si>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</si>
  <si>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</si>
  <si>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</si>
  <si>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</si>
  <si>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</si>
  <si>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</si>
  <si>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</si>
  <si>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</si>
  <si>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</si>
  <si>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</si>
  <si>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</si>
  <si>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</si>
  <si>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</si>
  <si>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</si>
  <si>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</si>
  <si>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</si>
  <si>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</si>
  <si>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</si>
  <si>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</si>
  <si>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</si>
  <si>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</si>
  <si>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</si>
  <si>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</si>
  <si>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</si>
  <si>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</si>
  <si>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</si>
  <si>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</si>
  <si>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</si>
  <si>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</si>
  <si>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</si>
  <si>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</si>
  <si>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</si>
  <si>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</si>
  <si>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</si>
  <si>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</si>
  <si>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</si>
  <si>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</si>
  <si>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</si>
  <si>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</si>
  <si>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</si>
  <si>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</si>
  <si>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</si>
  <si>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</si>
  <si>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</si>
  <si>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</si>
  <si>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</si>
  <si>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</si>
  <si>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</si>
  <si>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</si>
  <si>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</si>
  <si>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</si>
  <si>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</si>
  <si>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</si>
  <si>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</si>
  <si>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</si>
  <si>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</si>
  <si>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</si>
  <si>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</si>
  <si>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</si>
  <si>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</si>
  <si>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</si>
  <si>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</si>
  <si>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</si>
  <si>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</si>
  <si>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</si>
  <si>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</si>
  <si>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</si>
  <si>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</si>
  <si>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</si>
  <si>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</si>
  <si>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</si>
  <si>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</si>
  <si>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</si>
  <si>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</si>
  <si>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</si>
  <si>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</si>
  <si>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</si>
  <si>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</si>
  <si>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</si>
  <si>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</si>
  <si>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</si>
  <si>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</si>
  <si>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</si>
  <si>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</si>
  <si>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</si>
  <si>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</si>
  <si>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</si>
  <si>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</si>
  <si>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</si>
  <si>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</si>
  <si>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</si>
  <si>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</si>
  <si>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</si>
  <si>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</si>
  <si>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</si>
  <si>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</si>
  <si>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</si>
  <si>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</si>
  <si>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</si>
  <si>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</si>
  <si>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</si>
  <si>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</si>
  <si>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</si>
  <si>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</si>
  <si>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</si>
  <si>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</si>
  <si>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</si>
  <si>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</si>
  <si>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</si>
  <si>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</si>
  <si>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</si>
  <si>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</si>
  <si>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</si>
  <si>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</si>
  <si>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</si>
  <si>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</si>
  <si>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</si>
  <si>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</si>
  <si>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</si>
  <si>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</si>
  <si>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</si>
  <si>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</si>
  <si>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</si>
  <si>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</si>
  <si>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</si>
  <si>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</si>
  <si>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</si>
  <si>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</si>
  <si>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</si>
  <si>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</si>
  <si>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</si>
  <si>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</si>
  <si>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</si>
  <si>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</si>
  <si>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</si>
  <si>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</si>
  <si>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</si>
  <si>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</si>
  <si>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</si>
  <si>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</si>
  <si>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</si>
  <si>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</si>
  <si>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</si>
  <si>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</si>
  <si>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</si>
  <si>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</si>
  <si>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</si>
  <si>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</si>
  <si>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</si>
  <si>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</si>
  <si>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</si>
  <si>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</si>
  <si>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</si>
  <si>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</si>
  <si>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</si>
  <si>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</si>
  <si>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</si>
  <si>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</si>
  <si>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</si>
  <si>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</si>
  <si>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</si>
  <si>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</si>
  <si>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</si>
  <si>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</si>
  <si>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</si>
  <si>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</si>
  <si>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</si>
  <si>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</si>
  <si>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</si>
  <si>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</si>
  <si>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</si>
  <si>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</si>
  <si>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</si>
  <si>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</si>
  <si>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</si>
  <si>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</si>
  <si>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</si>
  <si>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</si>
  <si>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</si>
  <si>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</si>
  <si>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</si>
  <si>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</si>
  <si>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</si>
  <si>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</si>
  <si>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</si>
  <si>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</si>
  <si>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</si>
  <si>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</si>
  <si>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</si>
  <si>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</si>
  <si>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</si>
  <si>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</si>
  <si>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</si>
  <si>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</si>
  <si>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</si>
  <si>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</si>
  <si>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</si>
  <si>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</si>
  <si>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</si>
  <si>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</si>
  <si>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</si>
  <si>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</si>
  <si>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</si>
  <si>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</si>
  <si>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</si>
  <si>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</si>
  <si>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</si>
  <si>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</si>
  <si>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</si>
  <si>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</si>
  <si>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</si>
  <si>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</si>
  <si>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</si>
  <si>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</si>
  <si>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</si>
  <si>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</si>
  <si>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</si>
  <si>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</si>
  <si>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</si>
  <si>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</si>
  <si>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</si>
  <si>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</si>
  <si>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</si>
  <si>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</si>
  <si>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</si>
  <si>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</si>
  <si>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</si>
  <si>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</si>
  <si>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</si>
  <si>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</si>
  <si>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</si>
  <si>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</si>
  <si>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</si>
  <si>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</si>
  <si>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</si>
  <si>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</si>
  <si>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</si>
  <si>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</si>
  <si>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</si>
  <si>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</si>
  <si>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</si>
  <si>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</si>
  <si>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</si>
  <si>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</si>
  <si>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</si>
  <si>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</si>
  <si>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</si>
  <si>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</si>
  <si>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</si>
  <si>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</si>
  <si>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</si>
  <si>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</si>
  <si>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</si>
  <si>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</si>
  <si>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</si>
  <si>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</si>
  <si>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</si>
  <si>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</si>
  <si>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</si>
  <si>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</si>
  <si>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</si>
  <si>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</si>
  <si>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</si>
  <si>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</si>
  <si>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</si>
  <si>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</si>
  <si>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</si>
  <si>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</si>
  <si>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</si>
  <si>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</si>
  <si>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</si>
  <si>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</si>
  <si>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</si>
  <si>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</si>
  <si>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</si>
  <si>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</si>
  <si>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</si>
  <si>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</si>
  <si>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</si>
  <si>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</si>
  <si>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</si>
  <si>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</si>
  <si>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</si>
  <si>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</si>
  <si>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</si>
  <si>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</si>
  <si>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</si>
  <si>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</si>
  <si>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</si>
  <si>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</si>
  <si>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</si>
  <si>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</si>
  <si>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</si>
  <si>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</si>
  <si>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</si>
  <si>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</si>
  <si>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</si>
  <si>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</si>
  <si>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</si>
  <si>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</si>
  <si>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</si>
  <si>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</si>
  <si>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</si>
  <si>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</si>
  <si>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</si>
  <si>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</si>
  <si>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</si>
  <si>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</si>
  <si>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</si>
  <si>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</si>
  <si>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</si>
  <si>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</si>
  <si>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</si>
  <si>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</si>
  <si>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</si>
  <si>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</si>
  <si>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</si>
  <si>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</si>
  <si>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</si>
  <si>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</si>
  <si>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</si>
  <si>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</si>
  <si>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</si>
  <si>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</si>
  <si>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</si>
  <si>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</si>
  <si>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</si>
  <si>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</si>
  <si>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</si>
  <si>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</si>
  <si>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</si>
  <si>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</si>
  <si>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</si>
  <si>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</si>
  <si>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</si>
  <si>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</si>
  <si>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</si>
  <si>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</si>
  <si>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</si>
  <si>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</si>
  <si>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</si>
  <si>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</si>
  <si>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</si>
  <si>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</si>
  <si>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</si>
  <si>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</si>
  <si>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</si>
  <si>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</si>
  <si>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</si>
  <si>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</si>
  <si>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</si>
  <si>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</si>
  <si>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</si>
  <si>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</si>
  <si>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</si>
  <si>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</si>
  <si>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</si>
  <si>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</si>
  <si>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</si>
  <si>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</si>
  <si>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</si>
  <si>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</si>
  <si>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</si>
  <si>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</si>
  <si>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</si>
  <si>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</si>
  <si>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</si>
  <si>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</si>
  <si>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</si>
  <si>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</si>
  <si>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</si>
  <si>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</si>
  <si>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</si>
  <si>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</si>
  <si>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</si>
  <si>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</si>
  <si>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</si>
  <si>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</si>
  <si>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</si>
  <si>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</si>
  <si>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</si>
  <si>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</si>
  <si>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</si>
  <si>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</si>
  <si>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</si>
  <si>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</si>
  <si>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</si>
  <si>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</si>
  <si>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</si>
  <si>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</si>
  <si>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</si>
  <si>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</si>
  <si>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</si>
  <si>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</si>
  <si>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</si>
  <si>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</si>
  <si>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</si>
  <si>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</si>
  <si>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</si>
  <si>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</si>
  <si>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</si>
  <si>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</si>
  <si>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</si>
  <si>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</si>
  <si>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</si>
  <si>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</si>
  <si>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</si>
  <si>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</si>
  <si>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</si>
  <si>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</si>
  <si>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</si>
  <si>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</si>
  <si>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</si>
  <si>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</si>
  <si>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</si>
  <si>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</si>
  <si>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</si>
  <si>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</si>
  <si>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</si>
  <si>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</si>
  <si>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</si>
  <si>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</si>
  <si>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</si>
  <si>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</si>
  <si>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</si>
  <si>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</si>
  <si>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</si>
  <si>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</si>
  <si>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</si>
  <si>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</si>
  <si>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</si>
  <si>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</si>
  <si>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</si>
  <si>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</si>
  <si>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</si>
  <si>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</si>
  <si>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</si>
  <si>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</si>
  <si>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</si>
  <si>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</si>
  <si>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</si>
  <si>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</si>
  <si>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</si>
  <si>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</si>
  <si>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</si>
  <si>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</si>
  <si>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</si>
  <si>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</si>
  <si>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</si>
  <si>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</si>
  <si>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</si>
  <si>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</si>
  <si>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</si>
  <si>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</si>
  <si>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</si>
  <si>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</si>
  <si>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</si>
  <si>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</si>
  <si>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</si>
  <si>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</si>
  <si>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</si>
  <si>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</si>
  <si>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</si>
  <si>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</si>
  <si>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</si>
  <si>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</si>
  <si>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</si>
  <si>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</si>
  <si>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</si>
  <si>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</si>
  <si>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</si>
  <si>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</si>
  <si>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</si>
  <si>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</si>
  <si>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</si>
  <si>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</si>
  <si>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</si>
  <si>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</si>
  <si>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</si>
  <si>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</si>
  <si>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</si>
  <si>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</si>
  <si>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</si>
  <si>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</si>
  <si>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</si>
  <si>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</si>
  <si>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</si>
  <si>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</si>
  <si>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</si>
  <si>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</si>
  <si>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</si>
  <si>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</si>
  <si>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</si>
  <si>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</si>
  <si>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</si>
  <si>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</si>
  <si>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</si>
  <si>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</si>
  <si>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</si>
  <si>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</si>
  <si>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</si>
  <si>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</si>
  <si>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</si>
  <si>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</si>
  <si>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</si>
  <si>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</si>
  <si>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</si>
  <si>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</si>
  <si>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</si>
  <si>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</si>
  <si>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</si>
  <si>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</si>
  <si>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</si>
  <si>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</si>
  <si>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</si>
  <si>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</si>
  <si>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</si>
  <si>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</si>
  <si>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</si>
  <si>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</si>
  <si>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</si>
  <si>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</si>
  <si>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</si>
  <si>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</si>
  <si>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</si>
  <si>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</si>
  <si>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</si>
  <si>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</si>
  <si>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</si>
  <si>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</si>
  <si>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</si>
  <si>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</si>
  <si>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</si>
  <si>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</si>
  <si>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</si>
  <si>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</si>
  <si>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</si>
  <si>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</si>
  <si>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</si>
  <si>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</si>
  <si>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</si>
  <si>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</si>
  <si>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</si>
  <si>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</si>
  <si>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</si>
  <si>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</si>
  <si>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</si>
  <si>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</si>
  <si>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</si>
  <si>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</si>
  <si>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</si>
  <si>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</si>
  <si>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</si>
  <si>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</si>
  <si>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</si>
  <si>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</si>
  <si>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</si>
  <si>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</si>
  <si>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</si>
  <si>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</si>
  <si>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</si>
  <si>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</si>
  <si>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</si>
  <si>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</si>
  <si>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</si>
  <si>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</si>
  <si>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</si>
  <si>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</si>
  <si>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</si>
  <si>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</si>
  <si>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</si>
  <si>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</si>
  <si>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</si>
  <si>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</si>
  <si>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</si>
  <si>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</si>
  <si>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</si>
  <si>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</si>
  <si>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</si>
  <si>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</si>
  <si>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</si>
  <si>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</si>
  <si>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</si>
  <si>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</si>
  <si>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</si>
  <si>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</si>
  <si>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</si>
  <si>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</si>
  <si>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</si>
  <si>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</si>
  <si>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</si>
  <si>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</si>
  <si>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</si>
  <si>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</si>
  <si>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</si>
  <si>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</si>
  <si>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</si>
  <si>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</si>
  <si>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</si>
  <si>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</si>
  <si>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</si>
  <si>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</si>
  <si>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</si>
  <si>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</si>
  <si>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</si>
  <si>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</si>
  <si>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</si>
  <si>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</si>
  <si>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</si>
  <si>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</si>
  <si>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</si>
  <si>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</si>
  <si>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</si>
  <si>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</si>
  <si>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</si>
  <si>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</si>
  <si>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</si>
  <si>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</si>
  <si>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</si>
  <si>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</si>
  <si>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</si>
  <si>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</si>
  <si>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</si>
  <si>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</si>
  <si>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</si>
  <si>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</si>
  <si>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</si>
  <si>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</si>
  <si>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</si>
  <si>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</si>
  <si>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</si>
  <si>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</si>
  <si>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</si>
  <si>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</si>
  <si>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</si>
  <si>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</si>
  <si>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</si>
  <si>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</si>
  <si>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</si>
  <si>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</si>
  <si>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</si>
  <si>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</si>
  <si>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</si>
  <si>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</si>
  <si>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</si>
  <si>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</si>
  <si>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</si>
  <si>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</si>
  <si>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</si>
  <si>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</si>
  <si>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</si>
  <si>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</si>
  <si>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</si>
  <si>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</si>
  <si>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</si>
  <si>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</si>
  <si>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</si>
  <si>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</si>
  <si>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</si>
  <si>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</si>
  <si>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</si>
  <si>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</si>
  <si>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</si>
  <si>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</si>
  <si>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</si>
  <si>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</si>
  <si>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</si>
  <si>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</si>
  <si>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</si>
  <si>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</si>
  <si>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</si>
  <si>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</si>
  <si>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</si>
  <si>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</si>
  <si>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</si>
  <si>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</si>
  <si>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</si>
  <si>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</si>
  <si>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</si>
  <si>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</si>
  <si>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</si>
  <si>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</si>
  <si>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</si>
  <si>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</si>
  <si>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</si>
  <si>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</si>
  <si>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</si>
  <si>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</si>
  <si>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</si>
  <si>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</si>
  <si>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</si>
  <si>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</si>
  <si>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</si>
  <si>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</si>
  <si>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</si>
  <si>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</si>
  <si>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</si>
  <si>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</si>
  <si>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</si>
  <si>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</si>
  <si>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</si>
  <si>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</si>
  <si>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</si>
  <si>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</si>
  <si>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</si>
  <si>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</si>
  <si>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</si>
  <si>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</si>
  <si>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</si>
  <si>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</si>
  <si>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</si>
  <si>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</si>
  <si>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</si>
  <si>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</si>
  <si>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</si>
  <si>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</si>
  <si>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</si>
  <si>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</si>
  <si>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</si>
  <si>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</si>
  <si>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</si>
  <si>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</si>
  <si>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</si>
  <si>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</si>
  <si>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</si>
  <si>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</si>
  <si>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</si>
  <si>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</si>
  <si>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</si>
  <si>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</si>
  <si>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</si>
  <si>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</si>
  <si>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</si>
  <si>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</si>
  <si>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</si>
  <si>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</si>
  <si>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</si>
  <si>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</si>
  <si>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</si>
  <si>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</si>
  <si>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</si>
  <si>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</si>
  <si>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</si>
  <si>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</si>
  <si>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</si>
  <si>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</si>
  <si>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</si>
  <si>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</si>
  <si>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</si>
  <si>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</si>
  <si>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</si>
  <si>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</si>
  <si>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</si>
  <si>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</si>
  <si>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</si>
  <si>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</si>
  <si>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</si>
  <si>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</si>
  <si>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</si>
  <si>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</si>
  <si>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</si>
  <si>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</si>
  <si>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</si>
  <si>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</si>
  <si>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</si>
  <si>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</si>
  <si>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</si>
  <si>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</si>
  <si>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</si>
  <si>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</si>
  <si>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</si>
  <si>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</si>
  <si>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</si>
  <si>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</si>
  <si>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</si>
  <si>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</si>
  <si>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</si>
  <si>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</si>
  <si>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</si>
  <si>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</si>
  <si>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</si>
  <si>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</si>
  <si>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</si>
  <si>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</si>
  <si>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</si>
  <si>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</si>
  <si>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</si>
  <si>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</si>
  <si>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</si>
  <si>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</si>
  <si>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</si>
  <si>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</si>
  <si>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</si>
  <si>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</si>
  <si>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</si>
  <si>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</si>
  <si>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</si>
  <si>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</si>
  <si>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</si>
  <si>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</si>
  <si>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</si>
  <si>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</si>
  <si>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</si>
  <si>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</si>
  <si>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</si>
  <si>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</si>
  <si>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</si>
  <si>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</si>
  <si>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</si>
  <si>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</si>
  <si>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</si>
  <si>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</si>
  <si>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</si>
  <si>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</si>
  <si>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</si>
  <si>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</si>
  <si>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</si>
  <si>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</si>
  <si>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</si>
  <si>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</si>
  <si>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</si>
  <si>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</si>
  <si>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</si>
  <si>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</si>
  <si>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</si>
  <si>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</si>
  <si>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</si>
  <si>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</si>
  <si>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</si>
  <si>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</si>
  <si>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</si>
  <si>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</si>
  <si>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</si>
  <si>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</si>
  <si>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</si>
  <si>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</si>
  <si>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</si>
  <si>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</si>
  <si>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</si>
  <si>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</si>
  <si>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</si>
  <si>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</si>
  <si>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</si>
  <si>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</si>
  <si>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</si>
  <si>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</si>
  <si>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</si>
  <si>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</si>
  <si>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</si>
  <si>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</si>
  <si>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</si>
  <si>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</si>
  <si>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</si>
  <si>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</si>
  <si>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</si>
  <si>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</si>
  <si>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</si>
  <si>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</si>
  <si>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</si>
  <si>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</si>
  <si>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</si>
  <si>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</si>
  <si>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</si>
  <si>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</si>
  <si>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</si>
  <si>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</si>
  <si>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</si>
  <si>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</si>
  <si>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</si>
  <si>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</si>
  <si>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</si>
  <si>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</si>
  <si>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</si>
  <si>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</si>
  <si>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</si>
  <si>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</si>
  <si>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</si>
  <si>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</si>
  <si>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</si>
  <si>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</si>
  <si>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</si>
  <si>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</si>
  <si>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</si>
  <si>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</si>
  <si>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</si>
  <si>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</si>
  <si>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</si>
  <si>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</si>
  <si>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</si>
  <si>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</si>
  <si>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</si>
  <si>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</si>
  <si>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</si>
  <si>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</si>
  <si>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</si>
  <si>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</si>
  <si>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</si>
  <si>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</si>
  <si>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</si>
  <si>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</si>
  <si>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</si>
  <si>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</si>
  <si>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</si>
  <si>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</si>
  <si>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</si>
  <si>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</si>
  <si>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</si>
  <si>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</si>
  <si>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</si>
  <si>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</si>
  <si>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</si>
  <si>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</si>
  <si>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</si>
  <si>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</si>
  <si>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</si>
  <si>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</si>
  <si>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</si>
  <si>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</si>
  <si>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</si>
  <si>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</si>
  <si>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</si>
  <si>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</si>
  <si>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</si>
  <si>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</si>
  <si>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</si>
  <si>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</si>
  <si>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</si>
  <si>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</si>
  <si>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</si>
  <si>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</si>
  <si>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</si>
  <si>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</si>
  <si>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</si>
  <si>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</si>
  <si>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</si>
  <si>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</si>
  <si>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</si>
  <si>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</si>
  <si>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</si>
  <si>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</si>
  <si>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</si>
  <si>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</si>
  <si>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</si>
  <si>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</si>
  <si>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</si>
  <si>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</si>
  <si>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</si>
  <si>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</si>
  <si>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</si>
  <si>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</si>
  <si>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</si>
  <si>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</si>
  <si>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</si>
  <si>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</si>
  <si>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</si>
  <si>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</si>
  <si>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</si>
  <si>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</si>
  <si>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</si>
  <si>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</si>
  <si>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</si>
  <si>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</si>
  <si>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</si>
  <si>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</si>
  <si>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</si>
  <si>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</si>
  <si>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</si>
  <si>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</si>
  <si>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</si>
  <si>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</si>
  <si>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</si>
  <si>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</si>
  <si>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</si>
  <si>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</si>
  <si>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</si>
  <si>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</si>
  <si>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</si>
  <si>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</si>
  <si>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</si>
  <si>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</si>
  <si>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</si>
  <si>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</si>
  <si>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</si>
  <si>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</si>
  <si>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</si>
  <si>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</si>
  <si>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</si>
  <si>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</si>
  <si>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</si>
  <si>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</si>
  <si>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</si>
  <si>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</si>
  <si>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</si>
  <si>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</si>
  <si>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</si>
  <si>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</si>
  <si>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</si>
  <si>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</si>
  <si>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</si>
  <si>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</si>
  <si>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</si>
  <si>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</si>
  <si>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</si>
  <si>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</si>
  <si>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</si>
  <si>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</si>
  <si>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</si>
  <si>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</si>
  <si>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</si>
  <si>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</si>
  <si>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</si>
  <si>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</si>
  <si>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</si>
  <si>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</si>
  <si>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</si>
  <si>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</si>
  <si>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</si>
  <si>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</si>
  <si>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</si>
  <si>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</si>
  <si>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</si>
  <si>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</si>
  <si>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</si>
  <si>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</si>
  <si>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</si>
  <si>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</si>
  <si>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</si>
  <si>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</si>
  <si>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</si>
  <si>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</si>
  <si>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</si>
  <si>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</si>
  <si>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</si>
  <si>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</si>
  <si>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</si>
  <si>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</si>
  <si>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</si>
  <si>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</si>
  <si>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</si>
  <si>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</si>
  <si>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</si>
  <si>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</si>
  <si>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</si>
  <si>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</si>
  <si>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</si>
  <si>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</si>
  <si>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</si>
  <si>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</si>
  <si>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</si>
  <si>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</si>
  <si>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</si>
  <si>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</si>
  <si>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</si>
  <si>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</si>
  <si>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</si>
  <si>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</si>
  <si>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</si>
  <si>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</si>
  <si>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</si>
  <si>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</si>
  <si>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</si>
  <si>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</si>
  <si>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</si>
  <si>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</si>
  <si>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</si>
  <si>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</si>
  <si>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</si>
  <si>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</si>
  <si>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</si>
  <si>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</si>
  <si>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</si>
  <si>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</si>
  <si>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</si>
  <si>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</si>
  <si>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</si>
  <si>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</si>
  <si>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</si>
  <si>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</si>
  <si>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</si>
  <si>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</si>
  <si>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</si>
  <si>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</si>
  <si>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</si>
  <si>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</si>
  <si>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</si>
  <si>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</si>
  <si>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</si>
  <si>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</si>
  <si>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</si>
  <si>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</si>
  <si>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</si>
  <si>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</si>
  <si>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</si>
  <si>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</si>
  <si>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</si>
  <si>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</si>
  <si>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</si>
  <si>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</si>
  <si>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</si>
  <si>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</si>
  <si>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</si>
  <si>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</si>
  <si>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</si>
  <si>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</si>
  <si>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</si>
  <si>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</si>
  <si>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</si>
  <si>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</si>
  <si>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</si>
  <si>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</si>
  <si>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</si>
  <si>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</si>
  <si>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</si>
  <si>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</si>
  <si>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</si>
  <si>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</si>
  <si>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</si>
  <si>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</si>
  <si>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</si>
  <si>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</si>
  <si>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</si>
  <si>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</si>
  <si>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</si>
  <si>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</si>
  <si>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</si>
  <si>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</si>
  <si>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</si>
  <si>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</si>
  <si>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</si>
  <si>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</si>
  <si>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</si>
  <si>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</si>
  <si>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</si>
  <si>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</si>
  <si>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</si>
  <si>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</si>
  <si>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</si>
  <si>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</si>
  <si>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</si>
  <si>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</si>
  <si>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</si>
  <si>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</si>
  <si>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</si>
  <si>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</si>
  <si>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</si>
  <si>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</si>
  <si>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</si>
  <si>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</si>
  <si>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</si>
  <si>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</si>
  <si>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</si>
  <si>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</si>
  <si>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</si>
  <si>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</si>
  <si>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</si>
  <si>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</si>
  <si>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</si>
  <si>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</si>
  <si>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</si>
  <si>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</si>
  <si>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</si>
  <si>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</si>
  <si>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</si>
  <si>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</si>
  <si>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</si>
  <si>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</si>
  <si>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</si>
  <si>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</si>
  <si>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</si>
  <si>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</si>
  <si>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</si>
  <si>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</si>
  <si>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</si>
  <si>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</si>
  <si>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</si>
  <si>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</si>
  <si>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</si>
  <si>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</si>
  <si>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</si>
  <si>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</si>
  <si>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</si>
  <si>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</si>
  <si>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</si>
  <si>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</si>
  <si>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</si>
  <si>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</si>
  <si>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</si>
  <si>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</si>
  <si>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</si>
  <si>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</si>
  <si>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</si>
  <si>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</si>
  <si>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</si>
  <si>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</si>
  <si>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</si>
  <si>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</si>
  <si>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</si>
  <si>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</si>
  <si>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</si>
  <si>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</si>
  <si>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</si>
  <si>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</si>
  <si>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</si>
  <si>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</si>
  <si>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</si>
  <si>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</si>
  <si>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</si>
  <si>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</si>
  <si>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</si>
  <si>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</si>
  <si>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</si>
  <si>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</si>
  <si>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</si>
  <si>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</si>
  <si>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</si>
  <si>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</si>
  <si>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</si>
  <si>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</si>
  <si>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</si>
  <si>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</si>
  <si>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</si>
  <si>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</si>
  <si>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</si>
  <si>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</si>
  <si>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</si>
  <si>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</si>
  <si>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</si>
  <si>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</si>
  <si>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</si>
  <si>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</si>
  <si>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</si>
  <si>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</si>
  <si>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</si>
  <si>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</si>
  <si>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</si>
  <si>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</si>
  <si>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</si>
  <si>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</si>
  <si>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</si>
  <si>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</si>
  <si>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</si>
  <si>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</si>
  <si>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</si>
  <si>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</si>
  <si>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</si>
  <si>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</si>
  <si>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</si>
  <si>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</si>
  <si>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</si>
  <si>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</si>
  <si>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</si>
  <si>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</si>
  <si>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</si>
  <si>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</si>
  <si>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</si>
  <si>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</si>
  <si>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</si>
  <si>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</si>
  <si>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</si>
  <si>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</si>
  <si>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</si>
  <si>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</si>
  <si>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</si>
  <si>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</si>
  <si>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</si>
  <si>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</si>
  <si>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</si>
  <si>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</si>
  <si>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</si>
  <si>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</si>
  <si>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</si>
  <si>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</si>
  <si>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</si>
  <si>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</si>
  <si>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</si>
  <si>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</si>
  <si>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</si>
  <si>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</si>
  <si>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</si>
  <si>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</si>
  <si>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</si>
  <si>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</si>
  <si>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</si>
  <si>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</si>
  <si>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</si>
  <si>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</si>
  <si>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</si>
  <si>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</si>
  <si>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</si>
  <si>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</si>
  <si>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</si>
  <si>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</si>
  <si>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</si>
  <si>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</si>
  <si>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</si>
  <si>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</si>
  <si>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</si>
  <si>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</si>
  <si>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</si>
  <si>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</si>
  <si>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</si>
  <si>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</si>
  <si>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</si>
  <si>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</si>
  <si>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</si>
  <si>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</si>
  <si>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</si>
  <si>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</si>
  <si>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</si>
  <si>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</si>
  <si>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</si>
  <si>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</si>
  <si>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</si>
  <si>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</si>
  <si>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</si>
  <si>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</si>
  <si>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</si>
  <si>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</si>
  <si>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</si>
  <si>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</si>
  <si>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</si>
  <si>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</si>
  <si>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</si>
  <si>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</si>
  <si>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</si>
  <si>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</si>
  <si>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</si>
  <si>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</si>
  <si>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</si>
  <si>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</si>
  <si>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</si>
  <si>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</si>
  <si>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</si>
  <si>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</si>
  <si>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</si>
  <si>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</si>
  <si>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</si>
  <si>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</si>
  <si>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</si>
  <si>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</si>
  <si>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</si>
  <si>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</si>
  <si>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</si>
  <si>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</si>
  <si>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</si>
  <si>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</si>
  <si>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</si>
  <si>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</si>
  <si>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</si>
  <si>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</si>
  <si>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</si>
  <si>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</si>
  <si>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</si>
  <si>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</si>
  <si>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</si>
  <si>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</si>
  <si>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</si>
  <si>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</si>
  <si>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</si>
  <si>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</si>
  <si>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</si>
  <si>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</si>
  <si>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</si>
  <si>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</si>
  <si>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</si>
  <si>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</si>
  <si>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</si>
  <si>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</si>
  <si>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</si>
  <si>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</si>
  <si>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</si>
  <si>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</si>
  <si>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</si>
  <si>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</si>
  <si>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</si>
  <si>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</si>
  <si>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</si>
  <si>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</si>
  <si>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</si>
  <si>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</si>
  <si>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</si>
  <si>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</si>
  <si>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</si>
  <si>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</si>
  <si>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</si>
  <si>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</si>
  <si>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</si>
  <si>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</si>
  <si>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</si>
  <si>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</si>
  <si>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</si>
  <si>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</si>
  <si>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</si>
  <si>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</si>
  <si>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</si>
  <si>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</si>
  <si>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</si>
  <si>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</si>
  <si>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</si>
  <si>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</si>
  <si>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</si>
  <si>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</si>
  <si>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</si>
  <si>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</si>
  <si>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</si>
  <si>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</si>
  <si>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</si>
  <si>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</si>
  <si>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</si>
  <si>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</si>
  <si>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</si>
  <si>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</si>
  <si>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</si>
  <si>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</si>
  <si>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</si>
  <si>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</si>
  <si>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</si>
  <si>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</si>
  <si>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</si>
  <si>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</si>
  <si>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</si>
  <si>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</si>
  <si>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</si>
  <si>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</si>
  <si>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</si>
  <si>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</si>
  <si>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</si>
  <si>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</si>
  <si>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</si>
  <si>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</si>
  <si>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</si>
  <si>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</si>
  <si>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</si>
  <si>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</si>
  <si>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</si>
  <si>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</si>
  <si>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</si>
  <si>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</si>
  <si>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</si>
  <si>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</si>
  <si>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</si>
  <si>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</si>
  <si>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</si>
  <si>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</si>
  <si>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</si>
  <si>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</si>
  <si>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</si>
  <si>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</si>
  <si>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</si>
  <si>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</si>
  <si>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</si>
  <si>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</si>
  <si>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</si>
  <si>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</si>
  <si>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</si>
  <si>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</si>
  <si>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</si>
  <si>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</si>
  <si>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</si>
  <si>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</si>
  <si>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</si>
  <si>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</si>
  <si>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</si>
  <si>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</si>
  <si>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</si>
  <si>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</si>
  <si>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</si>
  <si>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</si>
  <si>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</si>
  <si>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</si>
  <si>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</si>
  <si>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</si>
  <si>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</si>
  <si>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</si>
  <si>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</si>
  <si>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</si>
  <si>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</si>
  <si>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</si>
  <si>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</si>
  <si>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</si>
  <si>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</si>
  <si>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</si>
  <si>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</si>
  <si>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</si>
  <si>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</si>
  <si>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</si>
  <si>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</si>
  <si>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</si>
  <si>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</si>
  <si>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</si>
  <si>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</si>
  <si>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</si>
  <si>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</si>
  <si>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</si>
  <si>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</si>
  <si>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</si>
  <si>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</si>
  <si>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</si>
  <si>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</si>
  <si>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</si>
  <si>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</si>
  <si>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</si>
  <si>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</si>
  <si>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</si>
  <si>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</si>
  <si>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</si>
  <si>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</si>
  <si>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</si>
  <si>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</si>
  <si>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</si>
  <si>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</si>
  <si>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</si>
  <si>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</si>
  <si>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</si>
  <si>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</si>
  <si>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</si>
  <si>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</si>
  <si>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</si>
  <si>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</si>
  <si>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</si>
  <si>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</si>
  <si>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</si>
  <si>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</si>
  <si>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</si>
  <si>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</si>
  <si>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</si>
  <si>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</si>
  <si>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</si>
  <si>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</si>
  <si>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</si>
  <si>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</si>
  <si>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</si>
  <si>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</si>
  <si>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</si>
  <si>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</si>
  <si>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</si>
  <si>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</si>
  <si>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</si>
  <si>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</si>
  <si>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</si>
  <si>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</si>
  <si>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</si>
  <si>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</si>
  <si>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</si>
  <si>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</si>
  <si>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</si>
  <si>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</si>
  <si>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</si>
  <si>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</si>
  <si>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</si>
  <si>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</si>
  <si>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</si>
  <si>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</si>
  <si>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</si>
  <si>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</si>
  <si>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</si>
  <si>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</si>
  <si>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</si>
  <si>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</si>
  <si>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</si>
  <si>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</si>
  <si>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</si>
  <si>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</si>
  <si>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</si>
  <si>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</si>
  <si>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</si>
  <si>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</si>
  <si>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</si>
  <si>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</si>
  <si>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</si>
  <si>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</si>
  <si>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</si>
  <si>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</si>
  <si>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</si>
  <si>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</si>
  <si>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</si>
  <si>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</si>
  <si>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</si>
  <si>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</si>
  <si>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</si>
  <si>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</si>
  <si>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</si>
  <si>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</si>
  <si>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</si>
  <si>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</si>
  <si>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</si>
  <si>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</si>
  <si>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</si>
  <si>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</si>
  <si>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</si>
  <si>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</si>
  <si>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</si>
  <si>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</si>
  <si>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</si>
  <si>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</si>
  <si>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</si>
  <si>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</si>
  <si>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</si>
  <si>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</si>
  <si>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</si>
  <si>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</si>
  <si>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</si>
  <si>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</si>
  <si>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</si>
  <si>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</si>
  <si>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</si>
  <si>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</si>
  <si>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</si>
  <si>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</si>
  <si>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</si>
  <si>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</si>
  <si>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</si>
  <si>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</si>
  <si>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</si>
  <si>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</si>
  <si>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</si>
  <si>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</si>
  <si>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</si>
  <si>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</si>
  <si>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</si>
  <si>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</si>
  <si>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</si>
  <si>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</si>
  <si>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</si>
  <si>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</si>
  <si>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</si>
  <si>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</si>
  <si>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</si>
  <si>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</si>
  <si>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</si>
  <si>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</si>
  <si>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</si>
  <si>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</si>
  <si>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</si>
  <si>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</si>
  <si>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</si>
  <si>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</si>
  <si>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</si>
  <si>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</si>
  <si>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</si>
  <si>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</si>
  <si>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</si>
  <si>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</si>
  <si>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</si>
  <si>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</si>
  <si>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</si>
  <si>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</si>
  <si>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</si>
  <si>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</si>
  <si>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</si>
  <si>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</si>
  <si>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</si>
  <si>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</si>
  <si>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</si>
  <si>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</si>
  <si>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</si>
  <si>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</si>
  <si>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</si>
  <si>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</si>
  <si>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</si>
  <si>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</si>
  <si>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</si>
  <si>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</si>
  <si>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</si>
  <si>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</si>
  <si>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</si>
  <si>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</si>
  <si>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</si>
  <si>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</si>
  <si>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</si>
  <si>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</si>
  <si>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</si>
  <si>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</si>
  <si>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</si>
  <si>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</si>
  <si>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</si>
  <si>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</si>
  <si>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</si>
  <si>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</si>
  <si>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</si>
  <si>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</si>
  <si>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</si>
  <si>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</si>
  <si>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</si>
  <si>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</si>
  <si>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</si>
  <si>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</si>
  <si>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</si>
  <si>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</si>
  <si>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</si>
  <si>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</si>
  <si>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</si>
  <si>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</si>
  <si>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</si>
  <si>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</si>
  <si>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</si>
  <si>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</si>
  <si>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</si>
  <si>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</si>
  <si>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</si>
  <si>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</si>
  <si>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</si>
  <si>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</si>
  <si>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</si>
  <si>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</si>
  <si>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</si>
  <si>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</si>
  <si>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</si>
  <si>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</si>
  <si>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</si>
  <si>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</si>
  <si>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</si>
  <si>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</si>
  <si>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</si>
  <si>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</si>
  <si>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</si>
  <si>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</si>
  <si>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</si>
  <si>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</si>
  <si>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</si>
  <si>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</si>
  <si>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</si>
  <si>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</si>
  <si>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</si>
  <si>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</si>
  <si>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</si>
  <si>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</si>
  <si>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</si>
  <si>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</si>
  <si>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</si>
  <si>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</si>
  <si>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</si>
  <si>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</si>
  <si>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</si>
  <si>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</si>
  <si>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</si>
  <si>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</si>
  <si>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</si>
  <si>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</si>
  <si>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</si>
  <si>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</si>
  <si>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</si>
  <si>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</si>
  <si>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</si>
  <si>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</si>
  <si>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</si>
  <si>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</si>
  <si>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</si>
  <si>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</si>
  <si>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</si>
  <si>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</si>
  <si>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</si>
  <si>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</si>
  <si>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</si>
  <si>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</si>
  <si>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</si>
  <si>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</si>
  <si>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</si>
  <si>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</si>
  <si>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</si>
  <si>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</si>
  <si>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</si>
  <si>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</si>
  <si>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</si>
  <si>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</si>
  <si>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</si>
  <si>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</si>
  <si>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</si>
  <si>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</si>
  <si>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</si>
  <si>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</si>
  <si>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</si>
  <si>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</si>
  <si>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</si>
  <si>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</si>
  <si>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</si>
  <si>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</si>
  <si>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</si>
  <si>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</si>
  <si>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</si>
  <si>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</si>
  <si>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</si>
  <si>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</si>
  <si>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</si>
  <si>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</si>
  <si>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</si>
  <si>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</si>
  <si>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</si>
  <si>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</si>
  <si>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</si>
  <si>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</si>
  <si>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</si>
  <si>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</si>
  <si>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</si>
  <si>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</si>
  <si>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</si>
  <si>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</si>
  <si>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</si>
  <si>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</si>
  <si>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</si>
  <si>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</si>
  <si>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</si>
  <si>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</si>
  <si>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</si>
  <si>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</si>
  <si>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</si>
  <si>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</si>
  <si>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</si>
  <si>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</si>
  <si>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</si>
  <si>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</si>
  <si>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</si>
  <si>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</si>
  <si>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</si>
  <si>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</si>
  <si>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</si>
  <si>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</si>
  <si>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</si>
  <si>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</si>
  <si>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</si>
  <si>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</si>
  <si>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</si>
  <si>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</si>
  <si>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</si>
  <si>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</si>
  <si>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</si>
  <si>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</si>
  <si>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</si>
  <si>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</si>
  <si>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</si>
  <si>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</si>
  <si>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</si>
  <si>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</si>
  <si>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</si>
  <si>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</si>
  <si>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</si>
  <si>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</si>
  <si>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</si>
  <si>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</si>
  <si>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</si>
  <si>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</si>
  <si>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</si>
  <si>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</si>
  <si>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</si>
  <si>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</si>
  <si>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</si>
  <si>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</si>
  <si>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</si>
  <si>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</si>
  <si>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</si>
  <si>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</si>
  <si>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</si>
  <si>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</si>
  <si>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</si>
  <si>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</si>
  <si>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</si>
  <si>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</si>
  <si>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</si>
  <si>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</si>
  <si>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</si>
  <si>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</si>
  <si>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</si>
  <si>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</si>
  <si>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</si>
  <si>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</si>
  <si>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</si>
  <si>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</si>
  <si>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</si>
  <si>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</si>
  <si>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</si>
  <si>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</si>
  <si>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</si>
  <si>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</si>
  <si>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</si>
  <si>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</si>
  <si>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</si>
  <si>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</si>
  <si>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</si>
  <si>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</si>
  <si>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</si>
  <si>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</si>
  <si>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</si>
  <si>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</si>
  <si>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</si>
  <si>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</si>
  <si>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</si>
  <si>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</si>
  <si>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</si>
  <si>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</si>
  <si>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</si>
  <si>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</si>
  <si>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</si>
  <si>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</si>
  <si>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</si>
  <si>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</si>
  <si>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</si>
  <si>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</si>
  <si>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</si>
  <si>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</si>
  <si>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</si>
  <si>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</si>
  <si>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</si>
  <si>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</si>
  <si>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</si>
  <si>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</si>
  <si>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</si>
  <si>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</si>
  <si>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</si>
  <si>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</si>
  <si>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</si>
  <si>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</si>
  <si>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</si>
  <si>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</si>
  <si>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</si>
  <si>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</si>
  <si>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</si>
  <si>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</si>
  <si>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</si>
  <si>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</si>
  <si>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</si>
  <si>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</si>
  <si>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</si>
  <si>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</si>
  <si>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</si>
  <si>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</si>
  <si>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</si>
  <si>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</si>
  <si>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</si>
  <si>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</si>
  <si>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</si>
  <si>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</si>
  <si>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</si>
  <si>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</si>
  <si>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</si>
  <si>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</si>
  <si>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</si>
  <si>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</si>
  <si>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</si>
  <si>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</si>
  <si>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</si>
  <si>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</si>
  <si>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</si>
  <si>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</si>
  <si>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</si>
  <si>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</si>
  <si>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</si>
  <si>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</si>
  <si>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</si>
  <si>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</si>
  <si>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</si>
  <si>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</si>
  <si>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</si>
  <si>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</si>
  <si>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</si>
  <si>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</si>
  <si>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</si>
  <si>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</si>
  <si>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</si>
  <si>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</si>
  <si>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</si>
  <si>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</si>
  <si>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</si>
  <si>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</si>
  <si>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</si>
  <si>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</si>
  <si>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</si>
  <si>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</si>
  <si>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</si>
  <si>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</si>
  <si>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</si>
  <si>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</si>
  <si>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</si>
  <si>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</si>
  <si>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</si>
  <si>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</si>
  <si>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</si>
  <si>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</si>
  <si>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</si>
  <si>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</si>
  <si>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</si>
  <si>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</si>
  <si>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</si>
  <si>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</si>
  <si>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</si>
  <si>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</si>
  <si>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</si>
  <si>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</si>
  <si>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</si>
  <si>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</si>
  <si>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</si>
  <si>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</si>
  <si>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</si>
  <si>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</si>
  <si>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</si>
  <si>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</si>
  <si>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</si>
  <si>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</si>
  <si>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</si>
  <si>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</si>
  <si>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</si>
  <si>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</si>
  <si>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</si>
  <si>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</si>
  <si>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</si>
  <si>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</si>
  <si>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</si>
  <si>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</si>
  <si>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</si>
  <si>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</si>
  <si>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</si>
  <si>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</si>
  <si>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</si>
  <si>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</si>
  <si>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</si>
  <si>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</si>
  <si>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</si>
  <si>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</si>
  <si>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</si>
  <si>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</si>
  <si>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</si>
  <si>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</si>
  <si>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</si>
  <si>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</si>
  <si>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</si>
  <si>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</si>
  <si>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</si>
  <si>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 xml:space="preserve">Отдел образования администрации города Бородино                                                                                                                                                                                                                     </t>
  </si>
  <si>
    <t xml:space="preserve">663981, Красноярский край, город Бородино, улица Маяковского, дом 23                                                                                                                                                                                                                                           </t>
  </si>
  <si>
    <t>04695938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</si>
</sst>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48BDB~1\AppData\Local\Temp\_50U16XPNW\_50U16XPOQ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48BDB~1\AppData\Local\Temp\_50U16XPLP\_50U16XPNV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86700" y="5588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765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1" workbookViewId="0">
      <selection activeCell="Q38" sqref="Q38:AG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24" t="s">
        <v>14313</v>
      </c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6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04" t="s">
        <v>14314</v>
      </c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6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27" t="s">
        <v>12947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9"/>
    </row>
    <row r="16" spans="1:87" ht="15" customHeight="1" thickBot="1"/>
    <row r="17" spans="1:84" ht="15" customHeight="1" thickBot="1">
      <c r="H17" s="204" t="s">
        <v>12948</v>
      </c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6"/>
    </row>
    <row r="18" spans="1:84" ht="15" customHeight="1" thickBot="1"/>
    <row r="19" spans="1:84" ht="30" customHeight="1">
      <c r="K19" s="230" t="s">
        <v>14693</v>
      </c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2"/>
      <c r="CD19" s="2"/>
      <c r="CE19" s="2"/>
      <c r="CF19" s="2"/>
    </row>
    <row r="20" spans="1:84" s="6" customFormat="1" ht="15" customHeight="1">
      <c r="I20" s="7"/>
      <c r="K20" s="220"/>
      <c r="L20" s="221"/>
      <c r="M20" s="221"/>
      <c r="N20" s="221" t="s">
        <v>12949</v>
      </c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2">
        <v>2017</v>
      </c>
      <c r="AN20" s="222"/>
      <c r="AO20" s="222"/>
      <c r="AP20" s="99" t="s">
        <v>12950</v>
      </c>
      <c r="AQ20" s="223">
        <f>year+1</f>
        <v>2018</v>
      </c>
      <c r="AR20" s="223"/>
      <c r="AS20" s="223"/>
      <c r="AT20" s="202" t="s">
        <v>12951</v>
      </c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3"/>
      <c r="BV20" s="4"/>
    </row>
    <row r="21" spans="1:84" s="6" customFormat="1" ht="15" customHeight="1" thickBot="1">
      <c r="I21" s="7"/>
      <c r="K21" s="239" t="s">
        <v>14696</v>
      </c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6">
        <f>year</f>
        <v>2017</v>
      </c>
      <c r="AW21" s="246"/>
      <c r="AX21" s="246"/>
      <c r="AY21" s="237" t="s">
        <v>14695</v>
      </c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8"/>
      <c r="BV21" s="4"/>
    </row>
    <row r="22" spans="1:84" ht="20.100000000000001" customHeight="1" thickBot="1"/>
    <row r="23" spans="1:84" ht="15" thickBot="1">
      <c r="A23" s="204" t="s">
        <v>12952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6"/>
      <c r="AY23" s="204" t="s">
        <v>12953</v>
      </c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/>
      <c r="BQ23" s="207" t="s">
        <v>12954</v>
      </c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9"/>
      <c r="CD23" s="8"/>
      <c r="CE23" s="8"/>
      <c r="CF23" s="9"/>
    </row>
    <row r="24" spans="1:84" ht="30" customHeight="1">
      <c r="A24" s="210" t="s">
        <v>20212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2"/>
      <c r="AY24" s="213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/>
      <c r="BO24" s="216" t="s">
        <v>14687</v>
      </c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11"/>
    </row>
    <row r="25" spans="1:84" ht="15">
      <c r="A25" s="217" t="s">
        <v>14689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9"/>
      <c r="AY25" s="241" t="s">
        <v>14690</v>
      </c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42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11"/>
    </row>
    <row r="26" spans="1:84" ht="50.1" customHeight="1" thickBot="1">
      <c r="A26" s="210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2"/>
      <c r="AY26" s="243" t="s">
        <v>14694</v>
      </c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5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11"/>
    </row>
    <row r="27" spans="1:84" ht="15.75" thickBot="1">
      <c r="A27" s="24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4" t="s">
        <v>14688</v>
      </c>
      <c r="BT27" s="205"/>
      <c r="BU27" s="205"/>
      <c r="BV27" s="205"/>
      <c r="BW27" s="205"/>
      <c r="BX27" s="205"/>
      <c r="BY27" s="205"/>
      <c r="BZ27" s="205"/>
      <c r="CA27" s="206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233" t="s">
        <v>12955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 t="s">
        <v>21777</v>
      </c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6"/>
    </row>
    <row r="30" spans="1:84" ht="27" customHeight="1" thickBot="1">
      <c r="A30" s="233" t="s">
        <v>12956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50"/>
      <c r="R30" s="250"/>
      <c r="S30" s="250"/>
      <c r="T30" s="250"/>
      <c r="U30" s="250"/>
      <c r="V30" s="250"/>
      <c r="W30" s="250"/>
      <c r="X30" s="251" t="s">
        <v>21778</v>
      </c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2"/>
    </row>
    <row r="31" spans="1:84" ht="13.5" thickBot="1">
      <c r="A31" s="254" t="s">
        <v>12957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6"/>
      <c r="Q31" s="258" t="s">
        <v>12958</v>
      </c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60"/>
    </row>
    <row r="32" spans="1:84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4" t="s">
        <v>12959</v>
      </c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61" t="s">
        <v>21014</v>
      </c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62"/>
      <c r="AY32" s="255" t="s">
        <v>21015</v>
      </c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 t="s">
        <v>21016</v>
      </c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</row>
    <row r="33" spans="1:84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63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64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</row>
    <row r="34" spans="1:84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63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64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</row>
    <row r="35" spans="1:84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63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64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</row>
    <row r="36" spans="1:84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65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</row>
    <row r="37" spans="1:84" ht="13.5" thickBot="1">
      <c r="A37" s="253">
        <v>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>
        <v>2</v>
      </c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>
        <v>3</v>
      </c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>
        <v>4</v>
      </c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>
        <v>5</v>
      </c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</row>
    <row r="38" spans="1:84" ht="13.5" thickBot="1">
      <c r="A38" s="268">
        <v>609562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70"/>
      <c r="Q38" s="271" t="s">
        <v>21779</v>
      </c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3"/>
      <c r="AH38" s="271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3"/>
      <c r="AY38" s="271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3"/>
      <c r="BP38" s="271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3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31" sqref="P3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4" t="s">
        <v>12960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>
      <c r="A17" s="275" t="s">
        <v>11756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13198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13199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4"/>
    </row>
    <row r="22" spans="1:17" ht="38.25">
      <c r="A22" s="31" t="s">
        <v>9937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4"/>
    </row>
    <row r="23" spans="1:17" ht="15.75">
      <c r="A23" s="31" t="s">
        <v>12546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4"/>
    </row>
    <row r="24" spans="1:17" ht="25.5">
      <c r="A24" s="31" t="s">
        <v>13200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13201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3</v>
      </c>
      <c r="Q25" s="24"/>
    </row>
    <row r="26" spans="1:17" ht="15.75">
      <c r="A26" s="31" t="s">
        <v>11775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11143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3</v>
      </c>
      <c r="Q27" s="24"/>
    </row>
    <row r="28" spans="1:17" ht="15.75">
      <c r="A28" s="31" t="s">
        <v>11144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11145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3</v>
      </c>
      <c r="Q29" s="24"/>
    </row>
    <row r="30" spans="1:17" ht="15.75">
      <c r="A30" s="31" t="s">
        <v>12548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3</v>
      </c>
      <c r="Q30" s="24"/>
    </row>
    <row r="31" spans="1:17" ht="15.75">
      <c r="A31" s="31" t="s">
        <v>11146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3</v>
      </c>
      <c r="Q31" s="24"/>
    </row>
    <row r="32" spans="1:17" ht="15.75">
      <c r="A32" s="31" t="s">
        <v>11147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3</v>
      </c>
      <c r="Q32" s="24"/>
    </row>
    <row r="33" spans="1:17" ht="15.75">
      <c r="A33" s="31" t="s">
        <v>9936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3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39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7" t="s">
        <v>12549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12550</v>
      </c>
      <c r="P19" s="23" t="s">
        <v>13198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21538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75">
      <c r="A22" s="44" t="s">
        <v>20647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21539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11148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21540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1</v>
      </c>
      <c r="Q25" s="32"/>
    </row>
    <row r="26" spans="1:17" ht="25.5">
      <c r="A26" s="25" t="s">
        <v>11149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21541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11150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21542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11151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11152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11153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11154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11155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11156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11157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21543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1</v>
      </c>
      <c r="Q37" s="32"/>
    </row>
    <row r="38" spans="1:17" ht="38.25">
      <c r="A38" s="25" t="s">
        <v>21544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21545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21546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21547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21548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21549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21550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12049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21551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12086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21552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12087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21553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14877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14878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14879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14880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14881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14882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14883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11158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11159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82" t="s">
        <v>13502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21" workbookViewId="0">
      <selection activeCell="Q23" sqref="Q23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79" t="s">
        <v>12457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>
      <c r="A17" s="280" t="s">
        <v>14079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>
      <c r="A18" s="278" t="s">
        <v>14884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14885</v>
      </c>
      <c r="Q18" s="278" t="s">
        <v>14886</v>
      </c>
      <c r="R18" s="278"/>
      <c r="S18" s="278" t="s">
        <v>14887</v>
      </c>
      <c r="T18" s="278"/>
      <c r="U18" s="278" t="s">
        <v>14888</v>
      </c>
      <c r="V18" s="278"/>
    </row>
    <row r="19" spans="1:22" ht="11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14889</v>
      </c>
      <c r="R19" s="23" t="s">
        <v>14900</v>
      </c>
      <c r="S19" s="23" t="s">
        <v>14890</v>
      </c>
      <c r="T19" s="23" t="s">
        <v>14891</v>
      </c>
      <c r="U19" s="23" t="s">
        <v>14892</v>
      </c>
      <c r="V19" s="23" t="s">
        <v>14893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14894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6">
        <v>892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</row>
    <row r="22" spans="1:22" ht="15.75">
      <c r="A22" s="31" t="s">
        <v>14901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6">
        <v>11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</row>
    <row r="23" spans="1:22" ht="25.5">
      <c r="A23" s="35" t="s">
        <v>14902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</row>
    <row r="24" spans="1:22" ht="15.75">
      <c r="A24" s="35" t="s">
        <v>12739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</row>
    <row r="25" spans="1:22" ht="15.75">
      <c r="A25" s="35" t="s">
        <v>12740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</row>
    <row r="26" spans="1:22" ht="15.75">
      <c r="A26" s="35" t="s">
        <v>12741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</row>
    <row r="27" spans="1:22" ht="15.75">
      <c r="A27" s="35" t="s">
        <v>11152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6">
        <v>1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</row>
    <row r="28" spans="1:22" ht="15.75">
      <c r="A28" s="35" t="s">
        <v>11153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6">
        <v>4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</row>
    <row r="29" spans="1:22" ht="15.75">
      <c r="A29" s="35" t="s">
        <v>11154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6">
        <v>6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</row>
    <row r="30" spans="1:22" ht="15.75">
      <c r="A30" s="35" t="s">
        <v>11155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</row>
    <row r="31" spans="1:22" ht="15.75">
      <c r="A31" s="31" t="s">
        <v>16101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6">
        <v>978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</row>
    <row r="32" spans="1:22" ht="15.75">
      <c r="A32" s="31" t="s">
        <v>14901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6">
        <v>9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</row>
    <row r="33" spans="1:22" ht="25.5">
      <c r="A33" s="35" t="s">
        <v>14902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</row>
    <row r="34" spans="1:22" ht="15.75">
      <c r="A34" s="35" t="s">
        <v>12739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</row>
    <row r="35" spans="1:22" ht="15.75">
      <c r="A35" s="35" t="s">
        <v>12740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</row>
    <row r="36" spans="1:22" ht="15.75">
      <c r="A36" s="35" t="s">
        <v>12741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6">
        <v>6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</row>
    <row r="37" spans="1:22" ht="15.75">
      <c r="A37" s="35" t="s">
        <v>11152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</row>
    <row r="38" spans="1:22" ht="15.75">
      <c r="A38" s="35" t="s">
        <v>11153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6">
        <v>3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</row>
    <row r="39" spans="1:22" ht="15.75">
      <c r="A39" s="35" t="s">
        <v>11154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</row>
    <row r="40" spans="1:22" ht="15.75">
      <c r="A40" s="35" t="s">
        <v>11155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</row>
    <row r="41" spans="1:22" ht="15.75">
      <c r="A41" s="31" t="s">
        <v>14898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6">
        <v>221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</row>
    <row r="42" spans="1:22" ht="15.75">
      <c r="A42" s="31" t="s">
        <v>14901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6">
        <v>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</row>
    <row r="43" spans="1:22" ht="25.5">
      <c r="A43" s="35" t="s">
        <v>14902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</row>
    <row r="44" spans="1:22" ht="15.75">
      <c r="A44" s="35" t="s">
        <v>12739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</row>
    <row r="45" spans="1:22" ht="15.75">
      <c r="A45" s="35" t="s">
        <v>12740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</row>
    <row r="46" spans="1:22" ht="15.75">
      <c r="A46" s="35" t="s">
        <v>12741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6">
        <v>1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</row>
    <row r="47" spans="1:22" ht="15.75">
      <c r="A47" s="35" t="s">
        <v>11152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</row>
    <row r="48" spans="1:22" ht="15.75">
      <c r="A48" s="35" t="s">
        <v>11153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6">
        <v>3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</row>
    <row r="49" spans="1:22" ht="15.75">
      <c r="A49" s="35" t="s">
        <v>11154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</row>
    <row r="50" spans="1:22" ht="15.75">
      <c r="A50" s="35" t="s">
        <v>11155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</row>
    <row r="51" spans="1:22" ht="25.5">
      <c r="A51" s="31" t="s">
        <v>14899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7">
        <v>69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</row>
    <row r="52" spans="1:22" ht="90" customHeight="1">
      <c r="A52" s="38" t="s">
        <v>12742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198">
        <v>0</v>
      </c>
    </row>
    <row r="53" spans="1:22" ht="25.5">
      <c r="A53" s="39" t="s">
        <v>12743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199">
        <v>0</v>
      </c>
    </row>
    <row r="54" spans="1:22" ht="15.75">
      <c r="A54" s="39" t="s">
        <v>12690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198">
        <v>0</v>
      </c>
    </row>
    <row r="55" spans="1:22" ht="25.5">
      <c r="A55" s="39" t="s">
        <v>12743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199">
        <v>0</v>
      </c>
    </row>
    <row r="56" spans="1:22" ht="15.75">
      <c r="A56" s="39" t="s">
        <v>12691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198">
        <v>0</v>
      </c>
    </row>
    <row r="57" spans="1:22" ht="25.5">
      <c r="A57" s="39" t="s">
        <v>12743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199">
        <v>0</v>
      </c>
    </row>
    <row r="58" spans="1:22" ht="25.5">
      <c r="A58" s="39" t="s">
        <v>14078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198">
        <v>0</v>
      </c>
    </row>
    <row r="59" spans="1:22" ht="25.5">
      <c r="A59" s="39" t="s">
        <v>12743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19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4" t="s">
        <v>14085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14081</v>
      </c>
      <c r="Q19" s="23" t="s">
        <v>14082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14083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>
      <c r="A22" s="25" t="s">
        <v>14084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A27" workbookViewId="0">
      <selection activeCell="AA21" sqref="AA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5" t="s">
        <v>11131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>
      <c r="A14" s="282" t="s">
        <v>12456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14895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10815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13832</v>
      </c>
      <c r="Q18" s="278" t="s">
        <v>13833</v>
      </c>
      <c r="R18" s="284"/>
      <c r="S18" s="284"/>
      <c r="T18" s="284"/>
      <c r="U18" s="284" t="s">
        <v>12424</v>
      </c>
      <c r="V18" s="284"/>
      <c r="W18" s="284"/>
      <c r="X18" s="284"/>
      <c r="Y18" s="284"/>
      <c r="Z18" s="284" t="s">
        <v>12425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12426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12438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12439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81</v>
      </c>
      <c r="Q21" s="196">
        <v>9</v>
      </c>
      <c r="R21" s="196">
        <v>8</v>
      </c>
      <c r="S21" s="196">
        <v>8</v>
      </c>
      <c r="T21" s="196">
        <v>8</v>
      </c>
      <c r="U21" s="196">
        <v>7</v>
      </c>
      <c r="V21" s="196">
        <v>8</v>
      </c>
      <c r="W21" s="196">
        <v>8</v>
      </c>
      <c r="X21" s="196">
        <v>9</v>
      </c>
      <c r="Y21" s="196">
        <v>8</v>
      </c>
      <c r="Z21" s="196">
        <v>4</v>
      </c>
      <c r="AA21" s="196">
        <v>4</v>
      </c>
      <c r="AB21" s="196">
        <v>0</v>
      </c>
      <c r="AC21" s="196">
        <v>0</v>
      </c>
      <c r="AD21" s="24"/>
    </row>
    <row r="22" spans="1:30" ht="15.75">
      <c r="A22" s="25" t="s">
        <v>12440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2077</v>
      </c>
      <c r="Q22" s="196">
        <v>237</v>
      </c>
      <c r="R22" s="196">
        <v>231</v>
      </c>
      <c r="S22" s="196">
        <v>215</v>
      </c>
      <c r="T22" s="196">
        <v>216</v>
      </c>
      <c r="U22" s="196">
        <v>177</v>
      </c>
      <c r="V22" s="196">
        <v>193</v>
      </c>
      <c r="W22" s="196">
        <v>205</v>
      </c>
      <c r="X22" s="196">
        <v>203</v>
      </c>
      <c r="Y22" s="196">
        <v>201</v>
      </c>
      <c r="Z22" s="196">
        <v>105</v>
      </c>
      <c r="AA22" s="196">
        <v>94</v>
      </c>
      <c r="AB22" s="196">
        <v>0</v>
      </c>
      <c r="AC22" s="196">
        <v>0</v>
      </c>
      <c r="AD22" s="24"/>
    </row>
    <row r="23" spans="1:30" ht="15.75" customHeight="1">
      <c r="A23" s="25" t="s">
        <v>12441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12440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12442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12440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12443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12440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20213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81</v>
      </c>
      <c r="Q29" s="196">
        <v>9</v>
      </c>
      <c r="R29" s="196">
        <v>8</v>
      </c>
      <c r="S29" s="196">
        <v>8</v>
      </c>
      <c r="T29" s="196">
        <v>8</v>
      </c>
      <c r="U29" s="196">
        <v>7</v>
      </c>
      <c r="V29" s="196">
        <v>8</v>
      </c>
      <c r="W29" s="196">
        <v>8</v>
      </c>
      <c r="X29" s="196">
        <v>9</v>
      </c>
      <c r="Y29" s="196">
        <v>8</v>
      </c>
      <c r="Z29" s="196">
        <v>4</v>
      </c>
      <c r="AA29" s="196">
        <v>4</v>
      </c>
      <c r="AB29" s="196">
        <v>0</v>
      </c>
      <c r="AC29" s="196">
        <v>0</v>
      </c>
      <c r="AD29" s="24"/>
    </row>
    <row r="30" spans="1:30" ht="15.75">
      <c r="A30" s="25" t="s">
        <v>20950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2077</v>
      </c>
      <c r="Q30" s="196">
        <v>237</v>
      </c>
      <c r="R30" s="196">
        <v>231</v>
      </c>
      <c r="S30" s="196">
        <v>215</v>
      </c>
      <c r="T30" s="196">
        <v>216</v>
      </c>
      <c r="U30" s="196">
        <v>177</v>
      </c>
      <c r="V30" s="196">
        <v>193</v>
      </c>
      <c r="W30" s="196">
        <v>205</v>
      </c>
      <c r="X30" s="196">
        <v>203</v>
      </c>
      <c r="Y30" s="196">
        <v>201</v>
      </c>
      <c r="Z30" s="196">
        <v>105</v>
      </c>
      <c r="AA30" s="196">
        <v>94</v>
      </c>
      <c r="AB30" s="196">
        <v>0</v>
      </c>
      <c r="AC30" s="196">
        <v>0</v>
      </c>
      <c r="AD30" s="24"/>
    </row>
    <row r="31" spans="1:30" ht="25.5">
      <c r="A31" s="44" t="s">
        <v>12445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2077</v>
      </c>
      <c r="Q31" s="196">
        <v>237</v>
      </c>
      <c r="R31" s="196">
        <v>231</v>
      </c>
      <c r="S31" s="196">
        <v>215</v>
      </c>
      <c r="T31" s="196">
        <v>216</v>
      </c>
      <c r="U31" s="196">
        <v>177</v>
      </c>
      <c r="V31" s="196">
        <v>193</v>
      </c>
      <c r="W31" s="196">
        <v>205</v>
      </c>
      <c r="X31" s="196">
        <v>203</v>
      </c>
      <c r="Y31" s="196">
        <v>201</v>
      </c>
      <c r="Z31" s="196">
        <v>105</v>
      </c>
      <c r="AA31" s="196">
        <v>94</v>
      </c>
      <c r="AB31" s="196">
        <v>0</v>
      </c>
      <c r="AC31" s="196">
        <v>0</v>
      </c>
      <c r="AD31" s="24"/>
    </row>
    <row r="32" spans="1:30" ht="15.75">
      <c r="A32" s="44" t="s">
        <v>12446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12447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12448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12449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1015</v>
      </c>
      <c r="Q35" s="196">
        <v>116</v>
      </c>
      <c r="R35" s="196">
        <v>103</v>
      </c>
      <c r="S35" s="196">
        <v>114</v>
      </c>
      <c r="T35" s="196">
        <v>100</v>
      </c>
      <c r="U35" s="196">
        <v>91</v>
      </c>
      <c r="V35" s="196">
        <v>88</v>
      </c>
      <c r="W35" s="196">
        <v>92</v>
      </c>
      <c r="X35" s="196">
        <v>104</v>
      </c>
      <c r="Y35" s="196">
        <v>104</v>
      </c>
      <c r="Z35" s="196">
        <v>55</v>
      </c>
      <c r="AA35" s="196">
        <v>48</v>
      </c>
      <c r="AB35" s="196">
        <v>0</v>
      </c>
      <c r="AC35" s="196">
        <v>0</v>
      </c>
      <c r="AD35" s="24"/>
    </row>
    <row r="36" spans="1:30" ht="15.75">
      <c r="A36" s="44" t="s">
        <v>12450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15</v>
      </c>
      <c r="Q36" s="196">
        <v>0</v>
      </c>
      <c r="R36" s="196">
        <v>5</v>
      </c>
      <c r="S36" s="196">
        <v>1</v>
      </c>
      <c r="T36" s="196">
        <v>2</v>
      </c>
      <c r="U36" s="196">
        <v>0</v>
      </c>
      <c r="V36" s="196">
        <v>0</v>
      </c>
      <c r="W36" s="196">
        <v>3</v>
      </c>
      <c r="X36" s="196">
        <v>2</v>
      </c>
      <c r="Y36" s="196">
        <v>2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12451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96">
        <v>36</v>
      </c>
      <c r="Q37" s="196">
        <v>8</v>
      </c>
      <c r="R37" s="196">
        <v>5</v>
      </c>
      <c r="S37" s="196">
        <v>3</v>
      </c>
      <c r="T37" s="196">
        <v>6</v>
      </c>
      <c r="U37" s="196">
        <v>0</v>
      </c>
      <c r="V37" s="196">
        <v>4</v>
      </c>
      <c r="W37" s="196">
        <v>2</v>
      </c>
      <c r="X37" s="196">
        <v>2</v>
      </c>
      <c r="Y37" s="196">
        <v>2</v>
      </c>
      <c r="Z37" s="196">
        <v>2</v>
      </c>
      <c r="AA37" s="196">
        <v>2</v>
      </c>
      <c r="AB37" s="196">
        <v>0</v>
      </c>
      <c r="AC37" s="196">
        <v>0</v>
      </c>
      <c r="AD37" s="24"/>
    </row>
    <row r="38" spans="1:30" ht="25.5">
      <c r="A38" s="44" t="s">
        <v>20949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12452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6">
        <v>23</v>
      </c>
      <c r="Q39" s="196">
        <v>7</v>
      </c>
      <c r="R39" s="196">
        <v>3</v>
      </c>
      <c r="S39" s="196">
        <v>1</v>
      </c>
      <c r="T39" s="196">
        <v>4</v>
      </c>
      <c r="U39" s="196">
        <v>0</v>
      </c>
      <c r="V39" s="196">
        <v>1</v>
      </c>
      <c r="W39" s="196">
        <v>2</v>
      </c>
      <c r="X39" s="196">
        <v>1</v>
      </c>
      <c r="Y39" s="196">
        <v>0</v>
      </c>
      <c r="Z39" s="196">
        <v>2</v>
      </c>
      <c r="AA39" s="196">
        <v>2</v>
      </c>
      <c r="AB39" s="196">
        <v>0</v>
      </c>
      <c r="AC39" s="196">
        <v>0</v>
      </c>
      <c r="AD39" s="24"/>
    </row>
    <row r="40" spans="1:30" ht="15.75">
      <c r="A40" s="44" t="s">
        <v>12453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20951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96">
        <v>9</v>
      </c>
      <c r="Q41" s="196">
        <v>2</v>
      </c>
      <c r="R41" s="196">
        <v>1</v>
      </c>
      <c r="S41" s="196">
        <v>0</v>
      </c>
      <c r="T41" s="196">
        <v>2</v>
      </c>
      <c r="U41" s="196">
        <v>0</v>
      </c>
      <c r="V41" s="196">
        <v>1</v>
      </c>
      <c r="W41" s="196">
        <v>0</v>
      </c>
      <c r="X41" s="196">
        <v>0</v>
      </c>
      <c r="Y41" s="196">
        <v>1</v>
      </c>
      <c r="Z41" s="196">
        <v>2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12454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96">
        <v>10</v>
      </c>
      <c r="Q42" s="196">
        <v>4</v>
      </c>
      <c r="R42" s="196">
        <v>3</v>
      </c>
      <c r="S42" s="196">
        <v>0</v>
      </c>
      <c r="T42" s="196">
        <v>1</v>
      </c>
      <c r="U42" s="196">
        <v>1</v>
      </c>
      <c r="V42" s="196">
        <v>1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12455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42" sqref="P42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13647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14896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13832</v>
      </c>
      <c r="Q18" s="278" t="s">
        <v>13833</v>
      </c>
      <c r="R18" s="284"/>
      <c r="S18" s="284"/>
      <c r="T18" s="284"/>
      <c r="U18" s="284" t="s">
        <v>12424</v>
      </c>
      <c r="V18" s="284"/>
      <c r="W18" s="284"/>
      <c r="X18" s="284"/>
      <c r="Y18" s="284"/>
      <c r="Z18" s="284" t="s">
        <v>12425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12426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12438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12439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1</v>
      </c>
      <c r="AA21" s="196">
        <v>0</v>
      </c>
      <c r="AB21" s="196">
        <v>1</v>
      </c>
      <c r="AC21" s="196">
        <v>1</v>
      </c>
      <c r="AD21" s="24"/>
    </row>
    <row r="22" spans="1:30" ht="15.75">
      <c r="A22" s="25" t="s">
        <v>12440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22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2</v>
      </c>
      <c r="AA22" s="196">
        <v>0</v>
      </c>
      <c r="AB22" s="196">
        <v>5</v>
      </c>
      <c r="AC22" s="196">
        <v>15</v>
      </c>
      <c r="AD22" s="24"/>
    </row>
    <row r="23" spans="1:30" ht="15.75" customHeight="1">
      <c r="A23" s="25" t="s">
        <v>12441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12440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12442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12440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12443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12440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20213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3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1</v>
      </c>
      <c r="AA29" s="196">
        <v>0</v>
      </c>
      <c r="AB29" s="196">
        <v>1</v>
      </c>
      <c r="AC29" s="196">
        <v>1</v>
      </c>
      <c r="AD29" s="24"/>
    </row>
    <row r="30" spans="1:30" ht="15.75">
      <c r="A30" s="25" t="s">
        <v>12444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22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2</v>
      </c>
      <c r="AA30" s="196">
        <v>0</v>
      </c>
      <c r="AB30" s="196">
        <v>5</v>
      </c>
      <c r="AC30" s="196">
        <v>15</v>
      </c>
      <c r="AD30" s="24"/>
    </row>
    <row r="31" spans="1:30" ht="25.5">
      <c r="A31" s="44" t="s">
        <v>12445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12446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22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2</v>
      </c>
      <c r="AA32" s="196">
        <v>0</v>
      </c>
      <c r="AB32" s="196">
        <v>5</v>
      </c>
      <c r="AC32" s="196">
        <v>15</v>
      </c>
      <c r="AD32" s="24"/>
    </row>
    <row r="33" spans="1:30" ht="15.75">
      <c r="A33" s="44" t="s">
        <v>12447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12448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12449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11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1</v>
      </c>
      <c r="AA35" s="196">
        <v>0</v>
      </c>
      <c r="AB35" s="196">
        <v>1</v>
      </c>
      <c r="AC35" s="196">
        <v>9</v>
      </c>
      <c r="AD35" s="24"/>
    </row>
    <row r="36" spans="1:30" ht="15.75">
      <c r="A36" s="44" t="s">
        <v>12450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12451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20949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12452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12453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20951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12454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12455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topLeftCell="A27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12242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14897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13832</v>
      </c>
      <c r="Q18" s="278" t="s">
        <v>13833</v>
      </c>
      <c r="R18" s="284"/>
      <c r="S18" s="284"/>
      <c r="T18" s="284"/>
      <c r="U18" s="284" t="s">
        <v>12424</v>
      </c>
      <c r="V18" s="284"/>
      <c r="W18" s="284"/>
      <c r="X18" s="284"/>
      <c r="Y18" s="284"/>
      <c r="Z18" s="284" t="s">
        <v>12425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12426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12438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12439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12440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12442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12440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12443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12440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20213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12444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12445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12446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12447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12448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12449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12451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20949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12452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12453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20951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12454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12455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5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20953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10815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12458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93" t="s">
        <v>13831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20952</v>
      </c>
      <c r="Q17" s="285" t="s">
        <v>12459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  <c r="BI17" s="278" t="s">
        <v>11467</v>
      </c>
      <c r="BJ17" s="278"/>
      <c r="BK17" s="278"/>
      <c r="BL17" s="278"/>
      <c r="BM17" s="278"/>
    </row>
    <row r="18" spans="1:65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  <c r="BI18" s="278" t="s">
        <v>9204</v>
      </c>
      <c r="BJ18" s="285" t="s">
        <v>9205</v>
      </c>
      <c r="BK18" s="286"/>
      <c r="BL18" s="278" t="s">
        <v>9206</v>
      </c>
      <c r="BM18" s="278" t="s">
        <v>9207</v>
      </c>
    </row>
    <row r="19" spans="1:65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9208</v>
      </c>
      <c r="BK19" s="23" t="s">
        <v>9209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9855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12440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9856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12243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9857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9858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12244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9859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9860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12440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9861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12440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9862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12440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9863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12440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9864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12440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9865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12440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11082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11083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11084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11085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11086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11087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11088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11089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11090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10250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10251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5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20706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14896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12458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93" t="s">
        <v>13831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20952</v>
      </c>
      <c r="Q17" s="285" t="s">
        <v>12459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  <c r="BI17" s="278" t="s">
        <v>11467</v>
      </c>
      <c r="BJ17" s="278"/>
      <c r="BK17" s="278"/>
      <c r="BL17" s="278"/>
      <c r="BM17" s="278"/>
    </row>
    <row r="18" spans="1:65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  <c r="BI18" s="278" t="s">
        <v>9204</v>
      </c>
      <c r="BJ18" s="285" t="s">
        <v>9205</v>
      </c>
      <c r="BK18" s="286"/>
      <c r="BL18" s="278" t="s">
        <v>9206</v>
      </c>
      <c r="BM18" s="278" t="s">
        <v>9207</v>
      </c>
    </row>
    <row r="19" spans="1:65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9208</v>
      </c>
      <c r="BK19" s="23" t="s">
        <v>9209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9855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12440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9856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12243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9857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9858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12244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9859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9860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12440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9861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12440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9862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12440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9863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12440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9864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12440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9865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12440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11082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11083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11084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11085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11086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11087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11088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11089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11090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10250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10251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57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20707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14897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12458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93" t="s">
        <v>13831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20952</v>
      </c>
      <c r="Q17" s="285" t="s">
        <v>12459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  <c r="BI17" s="278" t="s">
        <v>11467</v>
      </c>
      <c r="BJ17" s="278"/>
      <c r="BK17" s="278"/>
      <c r="BL17" s="278"/>
      <c r="BM17" s="278"/>
    </row>
    <row r="18" spans="1:65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  <c r="BI18" s="278" t="s">
        <v>9204</v>
      </c>
      <c r="BJ18" s="285" t="s">
        <v>9205</v>
      </c>
      <c r="BK18" s="286"/>
      <c r="BL18" s="278" t="s">
        <v>9206</v>
      </c>
      <c r="BM18" s="278" t="s">
        <v>9207</v>
      </c>
    </row>
    <row r="19" spans="1:65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9208</v>
      </c>
      <c r="BK19" s="23" t="s">
        <v>9209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9855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12440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9856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12243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9857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9858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12244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9859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9860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12440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9861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12440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9862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12440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9863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12440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9864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12440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9865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12440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11082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11083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11084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11085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11086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11087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11088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11089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11090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10250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10251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topLeftCell="O20" workbookViewId="0">
      <selection activeCell="P38" sqref="P38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12245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10815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13831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11121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14</v>
      </c>
      <c r="Q21" s="196">
        <v>0</v>
      </c>
      <c r="R21" s="51"/>
      <c r="S21" s="51"/>
      <c r="T21" s="196">
        <v>1</v>
      </c>
      <c r="U21" s="196">
        <v>2</v>
      </c>
      <c r="V21" s="196">
        <v>2</v>
      </c>
      <c r="W21" s="196">
        <v>2</v>
      </c>
      <c r="X21" s="196">
        <v>1</v>
      </c>
      <c r="Y21" s="196">
        <v>2</v>
      </c>
      <c r="Z21" s="196">
        <v>2</v>
      </c>
      <c r="AA21" s="196">
        <v>2</v>
      </c>
      <c r="AB21" s="51"/>
      <c r="AC21" s="51"/>
      <c r="AD21" s="51"/>
    </row>
    <row r="22" spans="1:30" ht="15.75">
      <c r="A22" s="44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61</v>
      </c>
      <c r="Q22" s="196">
        <v>0</v>
      </c>
      <c r="R22" s="51"/>
      <c r="S22" s="51"/>
      <c r="T22" s="196">
        <v>1</v>
      </c>
      <c r="U22" s="196">
        <v>3</v>
      </c>
      <c r="V22" s="196">
        <v>6</v>
      </c>
      <c r="W22" s="196">
        <v>14</v>
      </c>
      <c r="X22" s="196">
        <v>12</v>
      </c>
      <c r="Y22" s="196">
        <v>10</v>
      </c>
      <c r="Z22" s="196">
        <v>8</v>
      </c>
      <c r="AA22" s="196">
        <v>7</v>
      </c>
      <c r="AB22" s="51"/>
      <c r="AC22" s="51"/>
      <c r="AD22" s="51"/>
    </row>
    <row r="23" spans="1:30" ht="15.75">
      <c r="A23" s="44" t="s">
        <v>11122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11123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12440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11124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12440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11125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14</v>
      </c>
      <c r="Q29" s="196">
        <v>0</v>
      </c>
      <c r="R29" s="196">
        <v>0</v>
      </c>
      <c r="S29" s="196">
        <v>0</v>
      </c>
      <c r="T29" s="196">
        <v>1</v>
      </c>
      <c r="U29" s="196">
        <v>2</v>
      </c>
      <c r="V29" s="196">
        <v>2</v>
      </c>
      <c r="W29" s="196">
        <v>2</v>
      </c>
      <c r="X29" s="196">
        <v>1</v>
      </c>
      <c r="Y29" s="196">
        <v>2</v>
      </c>
      <c r="Z29" s="196">
        <v>2</v>
      </c>
      <c r="AA29" s="196">
        <v>2</v>
      </c>
      <c r="AB29" s="196">
        <v>0</v>
      </c>
      <c r="AC29" s="196">
        <v>0</v>
      </c>
      <c r="AD29" s="196">
        <v>0</v>
      </c>
    </row>
    <row r="30" spans="1:30" ht="15.75">
      <c r="A30" s="44" t="s">
        <v>11126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61</v>
      </c>
      <c r="Q30" s="196">
        <v>0</v>
      </c>
      <c r="R30" s="196">
        <v>0</v>
      </c>
      <c r="S30" s="196">
        <v>0</v>
      </c>
      <c r="T30" s="196">
        <v>1</v>
      </c>
      <c r="U30" s="196">
        <v>3</v>
      </c>
      <c r="V30" s="196">
        <v>6</v>
      </c>
      <c r="W30" s="196">
        <v>14</v>
      </c>
      <c r="X30" s="196">
        <v>12</v>
      </c>
      <c r="Y30" s="196">
        <v>10</v>
      </c>
      <c r="Z30" s="196">
        <v>8</v>
      </c>
      <c r="AA30" s="196">
        <v>7</v>
      </c>
      <c r="AB30" s="196">
        <v>0</v>
      </c>
      <c r="AC30" s="196">
        <v>0</v>
      </c>
      <c r="AD30" s="196">
        <v>0</v>
      </c>
    </row>
    <row r="31" spans="1:30" ht="25.5">
      <c r="A31" s="44" t="s">
        <v>11127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11085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21</v>
      </c>
      <c r="Q32" s="196">
        <v>0</v>
      </c>
      <c r="R32" s="196">
        <v>0</v>
      </c>
      <c r="S32" s="196">
        <v>0</v>
      </c>
      <c r="T32" s="196">
        <v>0</v>
      </c>
      <c r="U32" s="196">
        <v>1</v>
      </c>
      <c r="V32" s="196">
        <v>2</v>
      </c>
      <c r="W32" s="196">
        <v>6</v>
      </c>
      <c r="X32" s="196">
        <v>5</v>
      </c>
      <c r="Y32" s="196">
        <v>2</v>
      </c>
      <c r="Z32" s="196">
        <v>3</v>
      </c>
      <c r="AA32" s="196">
        <v>2</v>
      </c>
      <c r="AB32" s="196">
        <v>0</v>
      </c>
      <c r="AC32" s="196">
        <v>0</v>
      </c>
      <c r="AD32" s="196">
        <v>0</v>
      </c>
    </row>
    <row r="33" spans="1:30" ht="15.75">
      <c r="A33" s="44" t="s">
        <v>11086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61</v>
      </c>
      <c r="Q33" s="196">
        <v>0</v>
      </c>
      <c r="R33" s="196">
        <v>0</v>
      </c>
      <c r="S33" s="196">
        <v>0</v>
      </c>
      <c r="T33" s="196">
        <v>1</v>
      </c>
      <c r="U33" s="196">
        <v>3</v>
      </c>
      <c r="V33" s="196">
        <v>6</v>
      </c>
      <c r="W33" s="196">
        <v>14</v>
      </c>
      <c r="X33" s="196">
        <v>12</v>
      </c>
      <c r="Y33" s="196">
        <v>10</v>
      </c>
      <c r="Z33" s="196">
        <v>8</v>
      </c>
      <c r="AA33" s="196">
        <v>7</v>
      </c>
      <c r="AB33" s="196">
        <v>0</v>
      </c>
      <c r="AC33" s="196">
        <v>0</v>
      </c>
      <c r="AD33" s="196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11088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5</v>
      </c>
      <c r="Q35" s="196">
        <v>0</v>
      </c>
      <c r="R35" s="196">
        <v>0</v>
      </c>
      <c r="S35" s="196">
        <v>0</v>
      </c>
      <c r="T35" s="196">
        <v>0</v>
      </c>
      <c r="U35" s="196">
        <v>2</v>
      </c>
      <c r="V35" s="196">
        <v>0</v>
      </c>
      <c r="W35" s="196">
        <v>1</v>
      </c>
      <c r="X35" s="196">
        <v>0</v>
      </c>
      <c r="Y35" s="196">
        <v>0</v>
      </c>
      <c r="Z35" s="196">
        <v>1</v>
      </c>
      <c r="AA35" s="196">
        <v>1</v>
      </c>
      <c r="AB35" s="196">
        <v>0</v>
      </c>
      <c r="AC35" s="196">
        <v>0</v>
      </c>
      <c r="AD35" s="196">
        <v>0</v>
      </c>
    </row>
    <row r="36" spans="1:30" ht="15.75">
      <c r="A36" s="44" t="s">
        <v>11129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12277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10</v>
      </c>
      <c r="Q38" s="196">
        <v>0</v>
      </c>
      <c r="R38" s="196">
        <v>0</v>
      </c>
      <c r="S38" s="196">
        <v>0</v>
      </c>
      <c r="T38" s="196">
        <v>0</v>
      </c>
      <c r="U38" s="196">
        <v>1</v>
      </c>
      <c r="V38" s="196">
        <v>2</v>
      </c>
      <c r="W38" s="196">
        <v>4</v>
      </c>
      <c r="X38" s="196">
        <v>1</v>
      </c>
      <c r="Y38" s="196">
        <v>1</v>
      </c>
      <c r="Z38" s="196">
        <v>1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10251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topLeftCell="A25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12246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14896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13831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11121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11122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11123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12440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11124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12440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11125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11126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11127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11085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11086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11088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11129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12277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10251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topLeftCell="A28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12247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14897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13831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11121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12440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11122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11123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12440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11124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12440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11125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11126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11127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11085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11086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11088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11129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12277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10251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O21" workbookViewId="0">
      <selection activeCell="X27" sqref="X27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5958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10815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13831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17057</v>
      </c>
      <c r="Q18" s="278" t="s">
        <v>16044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16045</v>
      </c>
      <c r="AE18" s="286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3" t="s">
        <v>9208</v>
      </c>
      <c r="AE19" s="23" t="s">
        <v>9209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25</v>
      </c>
      <c r="Q21" s="196">
        <v>5</v>
      </c>
      <c r="R21" s="196">
        <v>2</v>
      </c>
      <c r="S21" s="196">
        <v>3</v>
      </c>
      <c r="T21" s="196">
        <v>3</v>
      </c>
      <c r="U21" s="196">
        <v>0</v>
      </c>
      <c r="V21" s="196">
        <v>3</v>
      </c>
      <c r="W21" s="196">
        <v>2</v>
      </c>
      <c r="X21" s="196">
        <v>1</v>
      </c>
      <c r="Y21" s="196">
        <v>2</v>
      </c>
      <c r="Z21" s="196">
        <v>2</v>
      </c>
      <c r="AA21" s="196">
        <v>2</v>
      </c>
      <c r="AB21" s="196">
        <v>0</v>
      </c>
      <c r="AC21" s="196">
        <v>0</v>
      </c>
      <c r="AD21" s="36"/>
      <c r="AE21" s="36"/>
    </row>
    <row r="22" spans="1:31" ht="15.75">
      <c r="A22" s="44" t="s">
        <v>16047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629</v>
      </c>
      <c r="Q22" s="196">
        <v>123</v>
      </c>
      <c r="R22" s="196">
        <v>60</v>
      </c>
      <c r="S22" s="196">
        <v>84</v>
      </c>
      <c r="T22" s="196">
        <v>82</v>
      </c>
      <c r="U22" s="196">
        <v>0</v>
      </c>
      <c r="V22" s="196">
        <v>72</v>
      </c>
      <c r="W22" s="196">
        <v>46</v>
      </c>
      <c r="X22" s="196">
        <v>23</v>
      </c>
      <c r="Y22" s="196">
        <v>46</v>
      </c>
      <c r="Z22" s="196">
        <v>54</v>
      </c>
      <c r="AA22" s="196">
        <v>39</v>
      </c>
      <c r="AB22" s="196">
        <v>0</v>
      </c>
      <c r="AC22" s="196">
        <v>0</v>
      </c>
      <c r="AD22" s="36"/>
      <c r="AE22" s="36"/>
    </row>
    <row r="23" spans="1:31" ht="38.25">
      <c r="A23" s="44" t="s">
        <v>16048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16049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16050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16051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16052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7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3</v>
      </c>
      <c r="W27" s="196">
        <v>0</v>
      </c>
      <c r="X27" s="196">
        <v>1</v>
      </c>
      <c r="Y27" s="196">
        <v>2</v>
      </c>
      <c r="Z27" s="196">
        <v>1</v>
      </c>
      <c r="AA27" s="196">
        <v>0</v>
      </c>
      <c r="AB27" s="196">
        <v>0</v>
      </c>
      <c r="AC27" s="196">
        <v>0</v>
      </c>
      <c r="AD27" s="196">
        <v>0</v>
      </c>
      <c r="AE27" s="196">
        <v>1</v>
      </c>
    </row>
    <row r="28" spans="1:31" ht="15.75">
      <c r="A28" s="44" t="s">
        <v>11152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1</v>
      </c>
      <c r="Q28" s="196">
        <v>1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16053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10</v>
      </c>
      <c r="Q29" s="196">
        <v>3</v>
      </c>
      <c r="R29" s="196">
        <v>0</v>
      </c>
      <c r="S29" s="196">
        <v>1</v>
      </c>
      <c r="T29" s="196">
        <v>0</v>
      </c>
      <c r="U29" s="196">
        <v>0</v>
      </c>
      <c r="V29" s="196">
        <v>1</v>
      </c>
      <c r="W29" s="196">
        <v>1</v>
      </c>
      <c r="X29" s="196">
        <v>1</v>
      </c>
      <c r="Y29" s="196">
        <v>0</v>
      </c>
      <c r="Z29" s="196">
        <v>1</v>
      </c>
      <c r="AA29" s="196">
        <v>2</v>
      </c>
      <c r="AB29" s="196">
        <v>0</v>
      </c>
      <c r="AC29" s="196">
        <v>0</v>
      </c>
      <c r="AD29" s="196">
        <v>0</v>
      </c>
      <c r="AE29" s="196">
        <v>10</v>
      </c>
    </row>
    <row r="30" spans="1:31" ht="15.75">
      <c r="A30" s="44" t="s">
        <v>11154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6</v>
      </c>
      <c r="Q30" s="196">
        <v>0</v>
      </c>
      <c r="R30" s="196">
        <v>2</v>
      </c>
      <c r="S30" s="196">
        <v>2</v>
      </c>
      <c r="T30" s="196">
        <v>2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16054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8</v>
      </c>
      <c r="Q31" s="196">
        <v>2</v>
      </c>
      <c r="R31" s="196">
        <v>2</v>
      </c>
      <c r="S31" s="196">
        <v>0</v>
      </c>
      <c r="T31" s="196">
        <v>3</v>
      </c>
      <c r="U31" s="196">
        <v>0</v>
      </c>
      <c r="V31" s="196">
        <v>0</v>
      </c>
      <c r="W31" s="196">
        <v>1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8</v>
      </c>
    </row>
    <row r="32" spans="1:31" ht="15.75">
      <c r="A32" s="44" t="s">
        <v>11155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11156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16055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4</v>
      </c>
      <c r="Q34" s="196">
        <v>2</v>
      </c>
      <c r="R34" s="196">
        <v>1</v>
      </c>
      <c r="S34" s="196">
        <v>0</v>
      </c>
      <c r="T34" s="196">
        <v>1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4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topLeftCell="A18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5172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14896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13831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17057</v>
      </c>
      <c r="Q18" s="278" t="s">
        <v>16044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16045</v>
      </c>
      <c r="AE18" s="286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3" t="s">
        <v>9208</v>
      </c>
      <c r="AE19" s="23" t="s">
        <v>9209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16048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16049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16050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16051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16052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11152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16053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11154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16054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11155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11156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16055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topLeftCell="A21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5173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14897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13831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17057</v>
      </c>
      <c r="Q18" s="278" t="s">
        <v>16044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16045</v>
      </c>
      <c r="AE18" s="286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3" t="s">
        <v>9208</v>
      </c>
      <c r="AE19" s="23" t="s">
        <v>9209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16048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16049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16050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16051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16052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11152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16053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11154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16054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11155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11156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16055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O13" workbookViewId="0">
      <selection activeCell="V29" sqref="V29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10220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10815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14080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78" t="s">
        <v>16056</v>
      </c>
      <c r="Q16" s="278"/>
      <c r="R16" s="278"/>
      <c r="S16" s="278"/>
      <c r="T16" s="278"/>
      <c r="U16" s="278"/>
      <c r="V16" s="278" t="s">
        <v>17125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14081</v>
      </c>
      <c r="Q17" s="285" t="s">
        <v>17126</v>
      </c>
      <c r="R17" s="287"/>
      <c r="S17" s="287"/>
      <c r="T17" s="287"/>
      <c r="U17" s="286"/>
      <c r="V17" s="278" t="s">
        <v>14081</v>
      </c>
      <c r="W17" s="285" t="s">
        <v>17127</v>
      </c>
      <c r="X17" s="287"/>
      <c r="Y17" s="287"/>
      <c r="Z17" s="287"/>
      <c r="AA17" s="286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17128</v>
      </c>
      <c r="R18" s="285" t="s">
        <v>11072</v>
      </c>
      <c r="S18" s="286"/>
      <c r="T18" s="293" t="s">
        <v>11073</v>
      </c>
      <c r="U18" s="293" t="s">
        <v>11074</v>
      </c>
      <c r="V18" s="278"/>
      <c r="W18" s="293" t="s">
        <v>17128</v>
      </c>
      <c r="X18" s="285" t="s">
        <v>11075</v>
      </c>
      <c r="Y18" s="286"/>
      <c r="Z18" s="293" t="s">
        <v>11076</v>
      </c>
      <c r="AA18" s="293" t="s">
        <v>11077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9208</v>
      </c>
      <c r="S19" s="23" t="s">
        <v>9209</v>
      </c>
      <c r="T19" s="295"/>
      <c r="U19" s="295"/>
      <c r="V19" s="278"/>
      <c r="W19" s="295"/>
      <c r="X19" s="23" t="s">
        <v>9208</v>
      </c>
      <c r="Y19" s="23" t="s">
        <v>9209</v>
      </c>
      <c r="Z19" s="295"/>
      <c r="AA19" s="295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11078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2077</v>
      </c>
      <c r="Q21" s="196">
        <v>36</v>
      </c>
      <c r="R21" s="196">
        <v>0</v>
      </c>
      <c r="S21" s="196">
        <v>23</v>
      </c>
      <c r="T21" s="196">
        <v>0</v>
      </c>
      <c r="U21" s="196">
        <v>9</v>
      </c>
      <c r="V21" s="196">
        <v>61</v>
      </c>
      <c r="W21" s="196">
        <v>61</v>
      </c>
      <c r="X21" s="196">
        <v>0</v>
      </c>
      <c r="Y21" s="196">
        <v>5</v>
      </c>
      <c r="Z21" s="196">
        <v>0</v>
      </c>
      <c r="AA21" s="196">
        <v>0</v>
      </c>
    </row>
    <row r="22" spans="1:27" ht="25.5">
      <c r="A22" s="44" t="s">
        <v>11079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11080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11081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12474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122</v>
      </c>
      <c r="Q25" s="196">
        <v>1</v>
      </c>
      <c r="R25" s="196">
        <v>0</v>
      </c>
      <c r="S25" s="196">
        <v>1</v>
      </c>
      <c r="T25" s="196">
        <v>0</v>
      </c>
      <c r="U25" s="196">
        <v>2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12475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23</v>
      </c>
      <c r="Q26" s="196">
        <v>13</v>
      </c>
      <c r="R26" s="196">
        <v>0</v>
      </c>
      <c r="S26" s="196">
        <v>13</v>
      </c>
      <c r="T26" s="196">
        <v>0</v>
      </c>
      <c r="U26" s="196">
        <v>3</v>
      </c>
      <c r="V26" s="196">
        <v>1</v>
      </c>
      <c r="W26" s="196">
        <v>1</v>
      </c>
      <c r="X26" s="196">
        <v>0</v>
      </c>
      <c r="Y26" s="196">
        <v>1</v>
      </c>
      <c r="Z26" s="196">
        <v>0</v>
      </c>
      <c r="AA26" s="196">
        <v>0</v>
      </c>
    </row>
    <row r="27" spans="1:27" ht="15.75">
      <c r="A27" s="44" t="s">
        <v>12476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12477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12478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17</v>
      </c>
      <c r="Q29" s="196">
        <v>1</v>
      </c>
      <c r="R29" s="196">
        <v>0</v>
      </c>
      <c r="S29" s="196">
        <v>1</v>
      </c>
      <c r="T29" s="196">
        <v>0</v>
      </c>
      <c r="U29" s="196">
        <v>2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T18:T19"/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topLeftCell="O13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11091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14896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14080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78" t="s">
        <v>16056</v>
      </c>
      <c r="Q16" s="278"/>
      <c r="R16" s="278"/>
      <c r="S16" s="278"/>
      <c r="T16" s="278"/>
      <c r="U16" s="278"/>
      <c r="V16" s="278" t="s">
        <v>17125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14081</v>
      </c>
      <c r="Q17" s="285" t="s">
        <v>17126</v>
      </c>
      <c r="R17" s="287"/>
      <c r="S17" s="287"/>
      <c r="T17" s="287"/>
      <c r="U17" s="286"/>
      <c r="V17" s="278" t="s">
        <v>14081</v>
      </c>
      <c r="W17" s="285" t="s">
        <v>17127</v>
      </c>
      <c r="X17" s="287"/>
      <c r="Y17" s="287"/>
      <c r="Z17" s="287"/>
      <c r="AA17" s="286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17128</v>
      </c>
      <c r="R18" s="285" t="s">
        <v>11072</v>
      </c>
      <c r="S18" s="286"/>
      <c r="T18" s="293" t="s">
        <v>11073</v>
      </c>
      <c r="U18" s="293" t="s">
        <v>11074</v>
      </c>
      <c r="V18" s="278"/>
      <c r="W18" s="293" t="s">
        <v>17128</v>
      </c>
      <c r="X18" s="285" t="s">
        <v>11075</v>
      </c>
      <c r="Y18" s="286"/>
      <c r="Z18" s="293" t="s">
        <v>11076</v>
      </c>
      <c r="AA18" s="293" t="s">
        <v>11077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9208</v>
      </c>
      <c r="S19" s="23" t="s">
        <v>9209</v>
      </c>
      <c r="T19" s="295"/>
      <c r="U19" s="295"/>
      <c r="V19" s="278"/>
      <c r="W19" s="295"/>
      <c r="X19" s="23" t="s">
        <v>9208</v>
      </c>
      <c r="Y19" s="23" t="s">
        <v>9209</v>
      </c>
      <c r="Z19" s="295"/>
      <c r="AA19" s="295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11078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11079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11080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11081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12474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12475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12476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12477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12478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topLeftCell="O13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13926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14897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14080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78" t="s">
        <v>16056</v>
      </c>
      <c r="Q16" s="278"/>
      <c r="R16" s="278"/>
      <c r="S16" s="278"/>
      <c r="T16" s="278"/>
      <c r="U16" s="278"/>
      <c r="V16" s="278" t="s">
        <v>17125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14081</v>
      </c>
      <c r="Q17" s="285" t="s">
        <v>17126</v>
      </c>
      <c r="R17" s="287"/>
      <c r="S17" s="287"/>
      <c r="T17" s="287"/>
      <c r="U17" s="286"/>
      <c r="V17" s="278" t="s">
        <v>14081</v>
      </c>
      <c r="W17" s="285" t="s">
        <v>17127</v>
      </c>
      <c r="X17" s="287"/>
      <c r="Y17" s="287"/>
      <c r="Z17" s="287"/>
      <c r="AA17" s="286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17128</v>
      </c>
      <c r="R18" s="285" t="s">
        <v>11072</v>
      </c>
      <c r="S18" s="286"/>
      <c r="T18" s="293" t="s">
        <v>11073</v>
      </c>
      <c r="U18" s="293" t="s">
        <v>11074</v>
      </c>
      <c r="V18" s="278"/>
      <c r="W18" s="293" t="s">
        <v>17128</v>
      </c>
      <c r="X18" s="285" t="s">
        <v>11075</v>
      </c>
      <c r="Y18" s="286"/>
      <c r="Z18" s="293" t="s">
        <v>11076</v>
      </c>
      <c r="AA18" s="293" t="s">
        <v>11077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9208</v>
      </c>
      <c r="S19" s="23" t="s">
        <v>9209</v>
      </c>
      <c r="T19" s="295"/>
      <c r="U19" s="295"/>
      <c r="V19" s="278"/>
      <c r="W19" s="295"/>
      <c r="X19" s="23" t="s">
        <v>9208</v>
      </c>
      <c r="Y19" s="23" t="s">
        <v>9209</v>
      </c>
      <c r="Z19" s="295"/>
      <c r="AA19" s="295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11078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11079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11080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11081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12474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12475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12476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12477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12478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12610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10815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12479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12480</v>
      </c>
      <c r="Q18" s="278" t="s">
        <v>12481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12482</v>
      </c>
      <c r="R19" s="23" t="s">
        <v>12483</v>
      </c>
      <c r="S19" s="23" t="s">
        <v>12484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12709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81</v>
      </c>
      <c r="Q21" s="196">
        <v>81</v>
      </c>
      <c r="R21" s="196">
        <v>0</v>
      </c>
      <c r="S21" s="196">
        <v>0</v>
      </c>
    </row>
    <row r="22" spans="1:19" ht="25.5">
      <c r="A22" s="44" t="s">
        <v>12710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33</v>
      </c>
      <c r="Q22" s="196">
        <v>33</v>
      </c>
      <c r="R22" s="196">
        <v>0</v>
      </c>
      <c r="S22" s="196">
        <v>0</v>
      </c>
    </row>
    <row r="23" spans="1:19" ht="15.75">
      <c r="A23" s="44" t="s">
        <v>12711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40</v>
      </c>
      <c r="Q23" s="196">
        <v>40</v>
      </c>
      <c r="R23" s="196">
        <v>0</v>
      </c>
      <c r="S23" s="196">
        <v>0</v>
      </c>
    </row>
    <row r="24" spans="1:19" ht="15.75">
      <c r="A24" s="44" t="s">
        <v>12712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8</v>
      </c>
      <c r="Q24" s="196">
        <v>8</v>
      </c>
      <c r="R24" s="196">
        <v>0</v>
      </c>
      <c r="S24" s="196">
        <v>0</v>
      </c>
    </row>
    <row r="25" spans="1:19" ht="38.25">
      <c r="A25" s="44" t="s">
        <v>12530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20</v>
      </c>
      <c r="Q25" s="196">
        <v>20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11533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14896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12479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12480</v>
      </c>
      <c r="Q18" s="278" t="s">
        <v>12481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12482</v>
      </c>
      <c r="R19" s="23" t="s">
        <v>12483</v>
      </c>
      <c r="S19" s="23" t="s">
        <v>12484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12709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2</v>
      </c>
      <c r="Q21" s="196">
        <v>1</v>
      </c>
      <c r="R21" s="196">
        <v>1</v>
      </c>
      <c r="S21" s="196">
        <v>2</v>
      </c>
    </row>
    <row r="22" spans="1:19" ht="25.5">
      <c r="A22" s="44" t="s">
        <v>12710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12711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12712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2</v>
      </c>
      <c r="Q24" s="196">
        <v>1</v>
      </c>
      <c r="R24" s="196">
        <v>1</v>
      </c>
      <c r="S24" s="196">
        <v>2</v>
      </c>
    </row>
    <row r="25" spans="1:19" ht="38.25">
      <c r="A25" s="44" t="s">
        <v>12530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2</v>
      </c>
      <c r="Q25" s="196">
        <v>1</v>
      </c>
      <c r="R25" s="196">
        <v>1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10254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14897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12479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12480</v>
      </c>
      <c r="Q18" s="278" t="s">
        <v>12481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12482</v>
      </c>
      <c r="R19" s="23" t="s">
        <v>12483</v>
      </c>
      <c r="S19" s="23" t="s">
        <v>12484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12709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12710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12711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12712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12530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O1" workbookViewId="0">
      <selection activeCell="R28" sqref="R28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5" t="s">
        <v>12552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17043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10815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11132</v>
      </c>
      <c r="Q18" s="278" t="s">
        <v>13833</v>
      </c>
      <c r="R18" s="278"/>
      <c r="S18" s="278"/>
      <c r="T18" s="278"/>
      <c r="U18" s="278" t="s">
        <v>12424</v>
      </c>
      <c r="V18" s="278"/>
      <c r="W18" s="278"/>
      <c r="X18" s="278"/>
      <c r="Y18" s="278"/>
      <c r="Z18" s="278" t="s">
        <v>12425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11133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1993</v>
      </c>
      <c r="Q21" s="196">
        <v>226</v>
      </c>
      <c r="R21" s="196">
        <v>213</v>
      </c>
      <c r="S21" s="196">
        <v>216</v>
      </c>
      <c r="T21" s="196">
        <v>170</v>
      </c>
      <c r="U21" s="196">
        <v>193</v>
      </c>
      <c r="V21" s="196">
        <v>198</v>
      </c>
      <c r="W21" s="196">
        <v>204</v>
      </c>
      <c r="X21" s="196">
        <v>197</v>
      </c>
      <c r="Y21" s="196">
        <v>183</v>
      </c>
      <c r="Z21" s="196">
        <v>102</v>
      </c>
      <c r="AA21" s="196">
        <v>91</v>
      </c>
      <c r="AB21" s="196">
        <v>0</v>
      </c>
      <c r="AC21" s="196">
        <v>0</v>
      </c>
      <c r="AD21" s="24"/>
    </row>
    <row r="22" spans="1:30" ht="25.5">
      <c r="A22" s="44" t="s">
        <v>11134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1993</v>
      </c>
      <c r="Q22" s="196">
        <v>226</v>
      </c>
      <c r="R22" s="196">
        <v>213</v>
      </c>
      <c r="S22" s="196">
        <v>216</v>
      </c>
      <c r="T22" s="196">
        <v>170</v>
      </c>
      <c r="U22" s="196">
        <v>193</v>
      </c>
      <c r="V22" s="196">
        <v>198</v>
      </c>
      <c r="W22" s="196">
        <v>204</v>
      </c>
      <c r="X22" s="196">
        <v>197</v>
      </c>
      <c r="Y22" s="196">
        <v>183</v>
      </c>
      <c r="Z22" s="196">
        <v>102</v>
      </c>
      <c r="AA22" s="196">
        <v>91</v>
      </c>
      <c r="AB22" s="196">
        <v>0</v>
      </c>
      <c r="AC22" s="196">
        <v>0</v>
      </c>
      <c r="AD22" s="24"/>
    </row>
    <row r="23" spans="1:30" ht="15.75">
      <c r="A23" s="44" t="s">
        <v>11135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11136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12544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12545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12551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topLeftCell="O1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17044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14896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11132</v>
      </c>
      <c r="Q18" s="278" t="s">
        <v>13833</v>
      </c>
      <c r="R18" s="278"/>
      <c r="S18" s="278"/>
      <c r="T18" s="278"/>
      <c r="U18" s="278" t="s">
        <v>12424</v>
      </c>
      <c r="V18" s="278"/>
      <c r="W18" s="278"/>
      <c r="X18" s="278"/>
      <c r="Y18" s="278"/>
      <c r="Z18" s="278" t="s">
        <v>12425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11133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23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7</v>
      </c>
      <c r="AA21" s="196">
        <v>0</v>
      </c>
      <c r="AB21" s="196">
        <v>14</v>
      </c>
      <c r="AC21" s="196">
        <v>2</v>
      </c>
      <c r="AD21" s="24"/>
    </row>
    <row r="22" spans="1:30" ht="25.5">
      <c r="A22" s="44" t="s">
        <v>11134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11135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23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7</v>
      </c>
      <c r="AA23" s="196">
        <v>0</v>
      </c>
      <c r="AB23" s="196">
        <v>14</v>
      </c>
      <c r="AC23" s="196">
        <v>2</v>
      </c>
      <c r="AD23" s="24"/>
    </row>
    <row r="24" spans="1:30" ht="15.75">
      <c r="A24" s="44" t="s">
        <v>11136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12544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12545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12551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15917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14897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11132</v>
      </c>
      <c r="Q18" s="278" t="s">
        <v>13833</v>
      </c>
      <c r="R18" s="278"/>
      <c r="S18" s="278"/>
      <c r="T18" s="278"/>
      <c r="U18" s="278" t="s">
        <v>12424</v>
      </c>
      <c r="V18" s="278"/>
      <c r="W18" s="278"/>
      <c r="X18" s="278"/>
      <c r="Y18" s="278"/>
      <c r="Z18" s="278" t="s">
        <v>12425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11133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11134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11135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11136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12544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12545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12551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topLeftCell="O1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15918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5174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11132</v>
      </c>
      <c r="Q18" s="278" t="s">
        <v>13833</v>
      </c>
      <c r="R18" s="278"/>
      <c r="S18" s="278"/>
      <c r="T18" s="278"/>
      <c r="U18" s="278" t="s">
        <v>12424</v>
      </c>
      <c r="V18" s="278"/>
      <c r="W18" s="278"/>
      <c r="X18" s="278"/>
      <c r="Y18" s="278"/>
      <c r="Z18" s="278" t="s">
        <v>12425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11119</v>
      </c>
      <c r="R19" s="23" t="s">
        <v>12427</v>
      </c>
      <c r="S19" s="23" t="s">
        <v>12428</v>
      </c>
      <c r="T19" s="23" t="s">
        <v>12429</v>
      </c>
      <c r="U19" s="23" t="s">
        <v>12430</v>
      </c>
      <c r="V19" s="23" t="s">
        <v>12431</v>
      </c>
      <c r="W19" s="23" t="s">
        <v>12432</v>
      </c>
      <c r="X19" s="23" t="s">
        <v>12433</v>
      </c>
      <c r="Y19" s="23" t="s">
        <v>12434</v>
      </c>
      <c r="Z19" s="23" t="s">
        <v>12435</v>
      </c>
      <c r="AA19" s="23" t="s">
        <v>12436</v>
      </c>
      <c r="AB19" s="23" t="s">
        <v>12437</v>
      </c>
      <c r="AC19" s="23" t="s">
        <v>11120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11133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11134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11135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11136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2</v>
      </c>
      <c r="Q25" s="196">
        <v>0</v>
      </c>
      <c r="R25" s="196">
        <v>1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1</v>
      </c>
      <c r="AD25" s="24"/>
    </row>
    <row r="26" spans="1:30" ht="25.5">
      <c r="A26" s="44" t="s">
        <v>12544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</v>
      </c>
      <c r="Q26" s="196">
        <v>0</v>
      </c>
      <c r="R26" s="196">
        <v>1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12545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1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1</v>
      </c>
      <c r="AD27" s="24"/>
    </row>
    <row r="28" spans="1:30" ht="15.75">
      <c r="A28" s="44" t="s">
        <v>12551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AV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17736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10815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14080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93" t="s">
        <v>11757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8917</v>
      </c>
      <c r="Q17" s="285" t="s">
        <v>11909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</row>
    <row r="18" spans="1:60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</row>
    <row r="19" spans="1:60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11911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12544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12545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12551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  <mergeCell ref="AG18:AG19"/>
    <mergeCell ref="AH18:AH19"/>
    <mergeCell ref="AI18:AI19"/>
    <mergeCell ref="AB18:AB19"/>
    <mergeCell ref="AC18:AC19"/>
    <mergeCell ref="AD18:AD19"/>
    <mergeCell ref="AE18:AE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N18:AN19"/>
    <mergeCell ref="AU18:AU19"/>
    <mergeCell ref="AV18:AV19"/>
    <mergeCell ref="AO18:AO19"/>
    <mergeCell ref="AP18:AP19"/>
    <mergeCell ref="AQ18:AQ19"/>
    <mergeCell ref="AR18:AR19"/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14479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14896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14080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93" t="s">
        <v>11757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8917</v>
      </c>
      <c r="Q17" s="285" t="s">
        <v>11909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</row>
    <row r="18" spans="1:60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</row>
    <row r="19" spans="1:60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11911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12544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12545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12551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AA18:AA19"/>
    <mergeCell ref="AB18:AB19"/>
    <mergeCell ref="AC18:AC19"/>
    <mergeCell ref="Y18:Y19"/>
    <mergeCell ref="BA17:BB17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BA18:BA19"/>
    <mergeCell ref="BB18:BB19"/>
    <mergeCell ref="AV18:AV19"/>
    <mergeCell ref="AW18:AW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X18:X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14478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14897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14080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93" t="s">
        <v>11757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13197</v>
      </c>
      <c r="P17" s="278" t="s">
        <v>8917</v>
      </c>
      <c r="Q17" s="285" t="s">
        <v>11909</v>
      </c>
      <c r="R17" s="287"/>
      <c r="S17" s="287"/>
      <c r="T17" s="286"/>
      <c r="U17" s="285" t="s">
        <v>12460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11067</v>
      </c>
      <c r="AH17" s="287"/>
      <c r="AI17" s="287"/>
      <c r="AJ17" s="287"/>
      <c r="AK17" s="286"/>
      <c r="AL17" s="288" t="s">
        <v>11068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11069</v>
      </c>
      <c r="BB17" s="286"/>
      <c r="BC17" s="285" t="s">
        <v>11070</v>
      </c>
      <c r="BD17" s="287"/>
      <c r="BE17" s="287"/>
      <c r="BF17" s="287"/>
      <c r="BG17" s="287"/>
      <c r="BH17" s="286"/>
    </row>
    <row r="18" spans="1:60" ht="20.100000000000001" customHeight="1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11468</v>
      </c>
      <c r="R18" s="278" t="s">
        <v>12427</v>
      </c>
      <c r="S18" s="278" t="s">
        <v>12428</v>
      </c>
      <c r="T18" s="278" t="s">
        <v>12429</v>
      </c>
      <c r="U18" s="278" t="s">
        <v>11468</v>
      </c>
      <c r="V18" s="278" t="s">
        <v>11469</v>
      </c>
      <c r="W18" s="278" t="s">
        <v>11470</v>
      </c>
      <c r="X18" s="278" t="s">
        <v>12427</v>
      </c>
      <c r="Y18" s="278" t="s">
        <v>11471</v>
      </c>
      <c r="Z18" s="278" t="s">
        <v>11472</v>
      </c>
      <c r="AA18" s="278" t="s">
        <v>12428</v>
      </c>
      <c r="AB18" s="278" t="s">
        <v>11473</v>
      </c>
      <c r="AC18" s="278" t="s">
        <v>10197</v>
      </c>
      <c r="AD18" s="278" t="s">
        <v>12429</v>
      </c>
      <c r="AE18" s="278" t="s">
        <v>10198</v>
      </c>
      <c r="AF18" s="278" t="s">
        <v>10199</v>
      </c>
      <c r="AG18" s="278" t="s">
        <v>12430</v>
      </c>
      <c r="AH18" s="278" t="s">
        <v>12431</v>
      </c>
      <c r="AI18" s="278" t="s">
        <v>12432</v>
      </c>
      <c r="AJ18" s="278" t="s">
        <v>12433</v>
      </c>
      <c r="AK18" s="278" t="s">
        <v>12434</v>
      </c>
      <c r="AL18" s="278" t="s">
        <v>12430</v>
      </c>
      <c r="AM18" s="278" t="s">
        <v>10200</v>
      </c>
      <c r="AN18" s="278" t="s">
        <v>10201</v>
      </c>
      <c r="AO18" s="278" t="s">
        <v>12431</v>
      </c>
      <c r="AP18" s="278" t="s">
        <v>10202</v>
      </c>
      <c r="AQ18" s="278" t="s">
        <v>10203</v>
      </c>
      <c r="AR18" s="278" t="s">
        <v>12432</v>
      </c>
      <c r="AS18" s="278" t="s">
        <v>10204</v>
      </c>
      <c r="AT18" s="278" t="s">
        <v>10205</v>
      </c>
      <c r="AU18" s="278" t="s">
        <v>12433</v>
      </c>
      <c r="AV18" s="278" t="s">
        <v>10206</v>
      </c>
      <c r="AW18" s="278" t="s">
        <v>10207</v>
      </c>
      <c r="AX18" s="278" t="s">
        <v>12434</v>
      </c>
      <c r="AY18" s="278" t="s">
        <v>10208</v>
      </c>
      <c r="AZ18" s="278" t="s">
        <v>10209</v>
      </c>
      <c r="BA18" s="278" t="s">
        <v>12435</v>
      </c>
      <c r="BB18" s="278" t="s">
        <v>12437</v>
      </c>
      <c r="BC18" s="278" t="s">
        <v>12435</v>
      </c>
      <c r="BD18" s="278" t="s">
        <v>9200</v>
      </c>
      <c r="BE18" s="278" t="s">
        <v>9201</v>
      </c>
      <c r="BF18" s="278" t="s">
        <v>12437</v>
      </c>
      <c r="BG18" s="278" t="s">
        <v>9202</v>
      </c>
      <c r="BH18" s="278" t="s">
        <v>9203</v>
      </c>
    </row>
    <row r="19" spans="1:60" ht="60" customHeight="1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11911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12544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12545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12551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  <mergeCell ref="A17:A19"/>
    <mergeCell ref="O17:O19"/>
    <mergeCell ref="P17:P19"/>
    <mergeCell ref="Q17:T17"/>
    <mergeCell ref="S18:S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B18:BB19"/>
    <mergeCell ref="AX18:AX19"/>
    <mergeCell ref="AY18:AY19"/>
    <mergeCell ref="AZ18:AZ19"/>
    <mergeCell ref="BA18:B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topLeftCell="O16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14477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10815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11912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65</v>
      </c>
      <c r="Q21" s="196">
        <v>0</v>
      </c>
      <c r="R21" s="196">
        <v>0</v>
      </c>
      <c r="S21" s="196">
        <v>0</v>
      </c>
      <c r="T21" s="196">
        <v>3</v>
      </c>
      <c r="U21" s="196">
        <v>7</v>
      </c>
      <c r="V21" s="196">
        <v>13</v>
      </c>
      <c r="W21" s="196">
        <v>11</v>
      </c>
      <c r="X21" s="196">
        <v>10</v>
      </c>
      <c r="Y21" s="196">
        <v>8</v>
      </c>
      <c r="Z21" s="196">
        <v>5</v>
      </c>
      <c r="AA21" s="196">
        <v>8</v>
      </c>
      <c r="AB21" s="196">
        <v>0</v>
      </c>
      <c r="AC21" s="196">
        <v>0</v>
      </c>
      <c r="AD21" s="196">
        <v>0</v>
      </c>
    </row>
    <row r="22" spans="1:30" ht="25.5">
      <c r="A22" s="44" t="s">
        <v>11913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65</v>
      </c>
      <c r="Q22" s="196">
        <v>0</v>
      </c>
      <c r="R22" s="51"/>
      <c r="S22" s="51"/>
      <c r="T22" s="196">
        <v>3</v>
      </c>
      <c r="U22" s="196">
        <v>7</v>
      </c>
      <c r="V22" s="196">
        <v>13</v>
      </c>
      <c r="W22" s="196">
        <v>11</v>
      </c>
      <c r="X22" s="196">
        <v>10</v>
      </c>
      <c r="Y22" s="196">
        <v>8</v>
      </c>
      <c r="Z22" s="196">
        <v>5</v>
      </c>
      <c r="AA22" s="196">
        <v>8</v>
      </c>
      <c r="AB22" s="51"/>
      <c r="AC22" s="51"/>
      <c r="AD22" s="51"/>
    </row>
    <row r="23" spans="1:30" ht="15.75">
      <c r="A23" s="44" t="s">
        <v>11914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13310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13311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13312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11913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11914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13310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13311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13313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12551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topLeftCell="O16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17737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14896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11912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11913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13310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13311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13312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11913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11914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13310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13311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13313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12551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14515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14897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10252</v>
      </c>
      <c r="Q19" s="23" t="s">
        <v>11119</v>
      </c>
      <c r="R19" s="23" t="s">
        <v>11469</v>
      </c>
      <c r="S19" s="23" t="s">
        <v>11470</v>
      </c>
      <c r="T19" s="23" t="s">
        <v>12427</v>
      </c>
      <c r="U19" s="23" t="s">
        <v>12428</v>
      </c>
      <c r="V19" s="23" t="s">
        <v>12429</v>
      </c>
      <c r="W19" s="23" t="s">
        <v>12430</v>
      </c>
      <c r="X19" s="23" t="s">
        <v>12431</v>
      </c>
      <c r="Y19" s="23" t="s">
        <v>12432</v>
      </c>
      <c r="Z19" s="23" t="s">
        <v>12433</v>
      </c>
      <c r="AA19" s="23" t="s">
        <v>12434</v>
      </c>
      <c r="AB19" s="23" t="s">
        <v>12435</v>
      </c>
      <c r="AC19" s="23" t="s">
        <v>12437</v>
      </c>
      <c r="AD19" s="23" t="s">
        <v>11120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11912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11913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13310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13311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13312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11913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11914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13310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13311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13313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12551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AC35" activePane="bottomRight" state="frozen"/>
      <selection activeCell="A14" sqref="A14"/>
      <selection pane="topRight" activeCell="P14" sqref="P14"/>
      <selection pane="bottomLeft" activeCell="A21" sqref="A21"/>
      <selection pane="bottomRight" activeCell="AK42" sqref="AK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11071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10815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14080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85" t="s">
        <v>13314</v>
      </c>
      <c r="Q16" s="287"/>
      <c r="R16" s="287"/>
      <c r="S16" s="287"/>
      <c r="T16" s="287"/>
      <c r="U16" s="287"/>
      <c r="V16" s="287"/>
      <c r="W16" s="287"/>
      <c r="X16" s="286"/>
      <c r="Y16" s="285" t="s">
        <v>17125</v>
      </c>
      <c r="Z16" s="287"/>
      <c r="AA16" s="287"/>
      <c r="AB16" s="287"/>
      <c r="AC16" s="287"/>
      <c r="AD16" s="286"/>
      <c r="AE16" s="293" t="s">
        <v>13315</v>
      </c>
      <c r="AF16" s="293" t="s">
        <v>13316</v>
      </c>
      <c r="AG16" s="285" t="s">
        <v>13317</v>
      </c>
      <c r="AH16" s="287"/>
      <c r="AI16" s="287"/>
      <c r="AJ16" s="287"/>
      <c r="AK16" s="286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13318</v>
      </c>
      <c r="Q17" s="285" t="s">
        <v>13317</v>
      </c>
      <c r="R17" s="287"/>
      <c r="S17" s="287"/>
      <c r="T17" s="287"/>
      <c r="U17" s="286"/>
      <c r="V17" s="285" t="s">
        <v>13319</v>
      </c>
      <c r="W17" s="287"/>
      <c r="X17" s="286"/>
      <c r="Y17" s="293" t="s">
        <v>14081</v>
      </c>
      <c r="Z17" s="285" t="s">
        <v>13317</v>
      </c>
      <c r="AA17" s="287"/>
      <c r="AB17" s="287"/>
      <c r="AC17" s="287"/>
      <c r="AD17" s="286"/>
      <c r="AE17" s="294"/>
      <c r="AF17" s="294"/>
      <c r="AG17" s="293" t="s">
        <v>13320</v>
      </c>
      <c r="AH17" s="285" t="s">
        <v>13321</v>
      </c>
      <c r="AI17" s="286"/>
      <c r="AJ17" s="293" t="s">
        <v>13322</v>
      </c>
      <c r="AK17" s="293" t="s">
        <v>13323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13320</v>
      </c>
      <c r="R18" s="285" t="s">
        <v>13324</v>
      </c>
      <c r="S18" s="286"/>
      <c r="T18" s="293" t="s">
        <v>13325</v>
      </c>
      <c r="U18" s="293" t="s">
        <v>9907</v>
      </c>
      <c r="V18" s="293" t="s">
        <v>9908</v>
      </c>
      <c r="W18" s="293" t="s">
        <v>9909</v>
      </c>
      <c r="X18" s="293" t="s">
        <v>9910</v>
      </c>
      <c r="Y18" s="294"/>
      <c r="Z18" s="293" t="s">
        <v>13320</v>
      </c>
      <c r="AA18" s="285" t="s">
        <v>9911</v>
      </c>
      <c r="AB18" s="286"/>
      <c r="AC18" s="293" t="s">
        <v>9912</v>
      </c>
      <c r="AD18" s="293" t="s">
        <v>8921</v>
      </c>
      <c r="AE18" s="294"/>
      <c r="AF18" s="294"/>
      <c r="AG18" s="294"/>
      <c r="AH18" s="293" t="s">
        <v>9208</v>
      </c>
      <c r="AI18" s="293" t="s">
        <v>9209</v>
      </c>
      <c r="AJ18" s="294"/>
      <c r="AK18" s="294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9208</v>
      </c>
      <c r="S19" s="23" t="s">
        <v>9209</v>
      </c>
      <c r="T19" s="295"/>
      <c r="U19" s="295"/>
      <c r="V19" s="295"/>
      <c r="W19" s="295"/>
      <c r="X19" s="295"/>
      <c r="Y19" s="295"/>
      <c r="Z19" s="295"/>
      <c r="AA19" s="23" t="s">
        <v>9208</v>
      </c>
      <c r="AB19" s="23" t="s">
        <v>9209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11933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182</v>
      </c>
      <c r="Q21" s="196">
        <v>3</v>
      </c>
      <c r="R21" s="196">
        <v>0</v>
      </c>
      <c r="S21" s="196">
        <v>2</v>
      </c>
      <c r="T21" s="196">
        <v>0</v>
      </c>
      <c r="U21" s="196">
        <v>2</v>
      </c>
      <c r="V21" s="196">
        <v>182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182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5175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181</v>
      </c>
      <c r="Q22" s="196">
        <v>3</v>
      </c>
      <c r="R22" s="196">
        <v>0</v>
      </c>
      <c r="S22" s="196">
        <v>2</v>
      </c>
      <c r="T22" s="196">
        <v>0</v>
      </c>
      <c r="U22" s="196">
        <v>2</v>
      </c>
      <c r="V22" s="196">
        <v>181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181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11591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92</v>
      </c>
      <c r="Q23" s="196">
        <v>2</v>
      </c>
      <c r="R23" s="196">
        <v>0</v>
      </c>
      <c r="S23" s="196">
        <v>2</v>
      </c>
      <c r="T23" s="196">
        <v>0</v>
      </c>
      <c r="U23" s="196">
        <v>2</v>
      </c>
      <c r="V23" s="196">
        <v>92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92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11647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1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1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11648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11649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4</v>
      </c>
      <c r="Q26" s="196">
        <v>2</v>
      </c>
      <c r="R26" s="196">
        <v>0</v>
      </c>
      <c r="S26" s="196">
        <v>2</v>
      </c>
      <c r="T26" s="196">
        <v>0</v>
      </c>
      <c r="U26" s="196">
        <v>0</v>
      </c>
      <c r="V26" s="196">
        <v>4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4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11650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11651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9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9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9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11652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91</v>
      </c>
      <c r="Q29" s="196">
        <v>1</v>
      </c>
      <c r="R29" s="196">
        <v>0</v>
      </c>
      <c r="S29" s="196">
        <v>0</v>
      </c>
      <c r="T29" s="196">
        <v>0</v>
      </c>
      <c r="U29" s="196">
        <v>1</v>
      </c>
      <c r="V29" s="196">
        <v>91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91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91</v>
      </c>
      <c r="Q30" s="196">
        <v>1</v>
      </c>
      <c r="R30" s="196">
        <v>0</v>
      </c>
      <c r="S30" s="196">
        <v>0</v>
      </c>
      <c r="T30" s="196">
        <v>0</v>
      </c>
      <c r="U30" s="196">
        <v>1</v>
      </c>
      <c r="V30" s="196">
        <v>91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91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11647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11648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11653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1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1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1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11650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11651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1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1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1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5177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91</v>
      </c>
      <c r="Q36" s="196">
        <v>1</v>
      </c>
      <c r="R36" s="196">
        <v>0</v>
      </c>
      <c r="S36" s="196">
        <v>0</v>
      </c>
      <c r="T36" s="196">
        <v>0</v>
      </c>
      <c r="U36" s="196">
        <v>1</v>
      </c>
      <c r="V36" s="196">
        <v>91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91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11654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91</v>
      </c>
      <c r="Q37" s="196">
        <v>1</v>
      </c>
      <c r="R37" s="196">
        <v>0</v>
      </c>
      <c r="S37" s="196">
        <v>0</v>
      </c>
      <c r="T37" s="196">
        <v>0</v>
      </c>
      <c r="U37" s="196">
        <v>1</v>
      </c>
      <c r="V37" s="196">
        <v>91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91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11655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91</v>
      </c>
      <c r="Q38" s="196">
        <v>1</v>
      </c>
      <c r="R38" s="196">
        <v>0</v>
      </c>
      <c r="S38" s="196">
        <v>0</v>
      </c>
      <c r="T38" s="196">
        <v>0</v>
      </c>
      <c r="U38" s="196">
        <v>1</v>
      </c>
      <c r="V38" s="196">
        <v>91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91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11656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91</v>
      </c>
      <c r="Q39" s="196">
        <v>1</v>
      </c>
      <c r="R39" s="196">
        <v>0</v>
      </c>
      <c r="S39" s="196">
        <v>0</v>
      </c>
      <c r="T39" s="196">
        <v>0</v>
      </c>
      <c r="U39" s="196">
        <v>1</v>
      </c>
      <c r="V39" s="196">
        <v>91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91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11655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91</v>
      </c>
      <c r="Q40" s="196">
        <v>1</v>
      </c>
      <c r="R40" s="196">
        <v>0</v>
      </c>
      <c r="S40" s="196">
        <v>0</v>
      </c>
      <c r="T40" s="196">
        <v>0</v>
      </c>
      <c r="U40" s="196">
        <v>1</v>
      </c>
      <c r="V40" s="196">
        <v>91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91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11657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10360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1</v>
      </c>
      <c r="Q42" s="196">
        <v>1</v>
      </c>
      <c r="R42" s="196">
        <v>0</v>
      </c>
      <c r="S42" s="196">
        <v>0</v>
      </c>
      <c r="T42" s="196">
        <v>0</v>
      </c>
      <c r="U42" s="196">
        <v>0</v>
      </c>
      <c r="V42" s="196">
        <v>1</v>
      </c>
      <c r="W42" s="196">
        <v>0</v>
      </c>
      <c r="X42" s="196">
        <v>0</v>
      </c>
      <c r="Y42" s="196">
        <v>8</v>
      </c>
      <c r="Z42" s="196">
        <v>8</v>
      </c>
      <c r="AA42" s="196">
        <v>0</v>
      </c>
      <c r="AB42" s="196">
        <v>0</v>
      </c>
      <c r="AC42" s="196">
        <v>0</v>
      </c>
      <c r="AD42" s="196">
        <v>0</v>
      </c>
      <c r="AE42" s="196">
        <v>9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14093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="60" zoomScaleNormal="60" workbookViewId="0">
      <pane xSplit="15" ySplit="20" topLeftCell="P27" activePane="bottomRight" state="frozen"/>
      <selection pane="topRight" activeCell="P1" sqref="P1"/>
      <selection pane="bottomLeft" activeCell="A21" sqref="A21"/>
      <selection pane="bottomRight" activeCell="Q29" sqref="Q29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14087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14896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14080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85" t="s">
        <v>13314</v>
      </c>
      <c r="Q16" s="287"/>
      <c r="R16" s="287"/>
      <c r="S16" s="287"/>
      <c r="T16" s="287"/>
      <c r="U16" s="287"/>
      <c r="V16" s="287"/>
      <c r="W16" s="287"/>
      <c r="X16" s="286"/>
      <c r="Y16" s="285" t="s">
        <v>17125</v>
      </c>
      <c r="Z16" s="287"/>
      <c r="AA16" s="287"/>
      <c r="AB16" s="287"/>
      <c r="AC16" s="287"/>
      <c r="AD16" s="286"/>
      <c r="AE16" s="293" t="s">
        <v>13315</v>
      </c>
      <c r="AF16" s="293" t="s">
        <v>13316</v>
      </c>
      <c r="AG16" s="285" t="s">
        <v>13317</v>
      </c>
      <c r="AH16" s="287"/>
      <c r="AI16" s="287"/>
      <c r="AJ16" s="287"/>
      <c r="AK16" s="286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13318</v>
      </c>
      <c r="Q17" s="285" t="s">
        <v>13317</v>
      </c>
      <c r="R17" s="287"/>
      <c r="S17" s="287"/>
      <c r="T17" s="287"/>
      <c r="U17" s="286"/>
      <c r="V17" s="285" t="s">
        <v>13319</v>
      </c>
      <c r="W17" s="287"/>
      <c r="X17" s="286"/>
      <c r="Y17" s="293" t="s">
        <v>14081</v>
      </c>
      <c r="Z17" s="285" t="s">
        <v>13317</v>
      </c>
      <c r="AA17" s="287"/>
      <c r="AB17" s="287"/>
      <c r="AC17" s="287"/>
      <c r="AD17" s="286"/>
      <c r="AE17" s="294"/>
      <c r="AF17" s="294"/>
      <c r="AG17" s="293" t="s">
        <v>13320</v>
      </c>
      <c r="AH17" s="285" t="s">
        <v>13321</v>
      </c>
      <c r="AI17" s="286"/>
      <c r="AJ17" s="293" t="s">
        <v>13322</v>
      </c>
      <c r="AK17" s="293" t="s">
        <v>13323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13320</v>
      </c>
      <c r="R18" s="285" t="s">
        <v>13324</v>
      </c>
      <c r="S18" s="286"/>
      <c r="T18" s="293" t="s">
        <v>13325</v>
      </c>
      <c r="U18" s="293" t="s">
        <v>9907</v>
      </c>
      <c r="V18" s="293" t="s">
        <v>9908</v>
      </c>
      <c r="W18" s="293" t="s">
        <v>9909</v>
      </c>
      <c r="X18" s="293" t="s">
        <v>9910</v>
      </c>
      <c r="Y18" s="294"/>
      <c r="Z18" s="293" t="s">
        <v>13320</v>
      </c>
      <c r="AA18" s="285" t="s">
        <v>9911</v>
      </c>
      <c r="AB18" s="286"/>
      <c r="AC18" s="293" t="s">
        <v>9912</v>
      </c>
      <c r="AD18" s="293" t="s">
        <v>8921</v>
      </c>
      <c r="AE18" s="294"/>
      <c r="AF18" s="294"/>
      <c r="AG18" s="294"/>
      <c r="AH18" s="293" t="s">
        <v>9208</v>
      </c>
      <c r="AI18" s="293" t="s">
        <v>9209</v>
      </c>
      <c r="AJ18" s="294"/>
      <c r="AK18" s="294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9208</v>
      </c>
      <c r="S19" s="23" t="s">
        <v>9209</v>
      </c>
      <c r="T19" s="295"/>
      <c r="U19" s="295"/>
      <c r="V19" s="295"/>
      <c r="W19" s="295"/>
      <c r="X19" s="295"/>
      <c r="Y19" s="295"/>
      <c r="Z19" s="295"/>
      <c r="AA19" s="23" t="s">
        <v>9208</v>
      </c>
      <c r="AB19" s="23" t="s">
        <v>9209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11933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5175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11591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11647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11648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11649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11650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11651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11652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4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4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4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2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2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2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11647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11648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2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2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2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11653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11650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11651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5177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2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2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11654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2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2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2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11655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2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2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2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11656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11655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11657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10360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14093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="50" zoomScaleNormal="5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15281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14897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14080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85" t="s">
        <v>13314</v>
      </c>
      <c r="Q16" s="287"/>
      <c r="R16" s="287"/>
      <c r="S16" s="287"/>
      <c r="T16" s="287"/>
      <c r="U16" s="287"/>
      <c r="V16" s="287"/>
      <c r="W16" s="287"/>
      <c r="X16" s="286"/>
      <c r="Y16" s="285" t="s">
        <v>17125</v>
      </c>
      <c r="Z16" s="287"/>
      <c r="AA16" s="287"/>
      <c r="AB16" s="287"/>
      <c r="AC16" s="287"/>
      <c r="AD16" s="286"/>
      <c r="AE16" s="293" t="s">
        <v>13315</v>
      </c>
      <c r="AF16" s="293" t="s">
        <v>13316</v>
      </c>
      <c r="AG16" s="285" t="s">
        <v>13317</v>
      </c>
      <c r="AH16" s="287"/>
      <c r="AI16" s="287"/>
      <c r="AJ16" s="287"/>
      <c r="AK16" s="286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13318</v>
      </c>
      <c r="Q17" s="285" t="s">
        <v>13317</v>
      </c>
      <c r="R17" s="287"/>
      <c r="S17" s="287"/>
      <c r="T17" s="287"/>
      <c r="U17" s="286"/>
      <c r="V17" s="285" t="s">
        <v>13319</v>
      </c>
      <c r="W17" s="287"/>
      <c r="X17" s="286"/>
      <c r="Y17" s="293" t="s">
        <v>14081</v>
      </c>
      <c r="Z17" s="285" t="s">
        <v>13317</v>
      </c>
      <c r="AA17" s="287"/>
      <c r="AB17" s="287"/>
      <c r="AC17" s="287"/>
      <c r="AD17" s="286"/>
      <c r="AE17" s="294"/>
      <c r="AF17" s="294"/>
      <c r="AG17" s="293" t="s">
        <v>13320</v>
      </c>
      <c r="AH17" s="285" t="s">
        <v>13321</v>
      </c>
      <c r="AI17" s="286"/>
      <c r="AJ17" s="293" t="s">
        <v>13322</v>
      </c>
      <c r="AK17" s="293" t="s">
        <v>13323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13320</v>
      </c>
      <c r="R18" s="285" t="s">
        <v>13324</v>
      </c>
      <c r="S18" s="286"/>
      <c r="T18" s="293" t="s">
        <v>13325</v>
      </c>
      <c r="U18" s="293" t="s">
        <v>9907</v>
      </c>
      <c r="V18" s="293" t="s">
        <v>9908</v>
      </c>
      <c r="W18" s="293" t="s">
        <v>9909</v>
      </c>
      <c r="X18" s="293" t="s">
        <v>9910</v>
      </c>
      <c r="Y18" s="294"/>
      <c r="Z18" s="293" t="s">
        <v>13320</v>
      </c>
      <c r="AA18" s="285" t="s">
        <v>9911</v>
      </c>
      <c r="AB18" s="286"/>
      <c r="AC18" s="293" t="s">
        <v>9912</v>
      </c>
      <c r="AD18" s="293" t="s">
        <v>8921</v>
      </c>
      <c r="AE18" s="294"/>
      <c r="AF18" s="294"/>
      <c r="AG18" s="294"/>
      <c r="AH18" s="293" t="s">
        <v>9208</v>
      </c>
      <c r="AI18" s="293" t="s">
        <v>9209</v>
      </c>
      <c r="AJ18" s="294"/>
      <c r="AK18" s="294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9208</v>
      </c>
      <c r="S19" s="23" t="s">
        <v>9209</v>
      </c>
      <c r="T19" s="295"/>
      <c r="U19" s="295"/>
      <c r="V19" s="295"/>
      <c r="W19" s="295"/>
      <c r="X19" s="295"/>
      <c r="Y19" s="295"/>
      <c r="Z19" s="295"/>
      <c r="AA19" s="23" t="s">
        <v>9208</v>
      </c>
      <c r="AB19" s="23" t="s">
        <v>9209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11933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5175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11591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11647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11648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11649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11650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11651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11652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11647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11648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11653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11650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11651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5177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11654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11655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11656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11655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11657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10360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14093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="50" zoomScaleNormal="5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12698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5178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14080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85" t="s">
        <v>13314</v>
      </c>
      <c r="Q16" s="287"/>
      <c r="R16" s="287"/>
      <c r="S16" s="287"/>
      <c r="T16" s="287"/>
      <c r="U16" s="287"/>
      <c r="V16" s="287"/>
      <c r="W16" s="287"/>
      <c r="X16" s="286"/>
      <c r="Y16" s="285" t="s">
        <v>17125</v>
      </c>
      <c r="Z16" s="287"/>
      <c r="AA16" s="287"/>
      <c r="AB16" s="287"/>
      <c r="AC16" s="287"/>
      <c r="AD16" s="286"/>
      <c r="AE16" s="293" t="s">
        <v>13315</v>
      </c>
      <c r="AF16" s="293" t="s">
        <v>13316</v>
      </c>
      <c r="AG16" s="285" t="s">
        <v>13317</v>
      </c>
      <c r="AH16" s="287"/>
      <c r="AI16" s="287"/>
      <c r="AJ16" s="287"/>
      <c r="AK16" s="286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13318</v>
      </c>
      <c r="Q17" s="285" t="s">
        <v>13317</v>
      </c>
      <c r="R17" s="287"/>
      <c r="S17" s="287"/>
      <c r="T17" s="287"/>
      <c r="U17" s="286"/>
      <c r="V17" s="285" t="s">
        <v>13319</v>
      </c>
      <c r="W17" s="287"/>
      <c r="X17" s="286"/>
      <c r="Y17" s="293" t="s">
        <v>14081</v>
      </c>
      <c r="Z17" s="285" t="s">
        <v>13317</v>
      </c>
      <c r="AA17" s="287"/>
      <c r="AB17" s="287"/>
      <c r="AC17" s="287"/>
      <c r="AD17" s="286"/>
      <c r="AE17" s="294"/>
      <c r="AF17" s="294"/>
      <c r="AG17" s="293" t="s">
        <v>13320</v>
      </c>
      <c r="AH17" s="285" t="s">
        <v>13321</v>
      </c>
      <c r="AI17" s="286"/>
      <c r="AJ17" s="293" t="s">
        <v>13322</v>
      </c>
      <c r="AK17" s="293" t="s">
        <v>13323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13320</v>
      </c>
      <c r="R18" s="285" t="s">
        <v>13324</v>
      </c>
      <c r="S18" s="286"/>
      <c r="T18" s="293" t="s">
        <v>13325</v>
      </c>
      <c r="U18" s="293" t="s">
        <v>9907</v>
      </c>
      <c r="V18" s="293" t="s">
        <v>9908</v>
      </c>
      <c r="W18" s="293" t="s">
        <v>9909</v>
      </c>
      <c r="X18" s="293" t="s">
        <v>9910</v>
      </c>
      <c r="Y18" s="294"/>
      <c r="Z18" s="293" t="s">
        <v>13320</v>
      </c>
      <c r="AA18" s="285" t="s">
        <v>9911</v>
      </c>
      <c r="AB18" s="286"/>
      <c r="AC18" s="293" t="s">
        <v>9912</v>
      </c>
      <c r="AD18" s="293" t="s">
        <v>8921</v>
      </c>
      <c r="AE18" s="294"/>
      <c r="AF18" s="294"/>
      <c r="AG18" s="294"/>
      <c r="AH18" s="293" t="s">
        <v>9208</v>
      </c>
      <c r="AI18" s="293" t="s">
        <v>9209</v>
      </c>
      <c r="AJ18" s="294"/>
      <c r="AK18" s="294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9208</v>
      </c>
      <c r="S19" s="23" t="s">
        <v>9209</v>
      </c>
      <c r="T19" s="295"/>
      <c r="U19" s="295"/>
      <c r="V19" s="295"/>
      <c r="W19" s="295"/>
      <c r="X19" s="295"/>
      <c r="Y19" s="295"/>
      <c r="Z19" s="295"/>
      <c r="AA19" s="23" t="s">
        <v>9208</v>
      </c>
      <c r="AB19" s="23" t="s">
        <v>9209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11933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5175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11591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11647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11648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11649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11650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11651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11652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1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1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11647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11648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11653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11650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11651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5177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1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11654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11655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11656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1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11655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1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11657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10360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14093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topLeftCell="A15" workbookViewId="0">
      <selection activeCell="V23" sqref="V23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12699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10815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10361</v>
      </c>
      <c r="Q18" s="284"/>
      <c r="R18" s="284"/>
      <c r="S18" s="278" t="s">
        <v>10362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14094</v>
      </c>
      <c r="Q19" s="23" t="s">
        <v>10363</v>
      </c>
      <c r="R19" s="23" t="s">
        <v>10364</v>
      </c>
      <c r="S19" s="23" t="s">
        <v>14094</v>
      </c>
      <c r="T19" s="23" t="s">
        <v>10363</v>
      </c>
      <c r="U19" s="23" t="s">
        <v>10364</v>
      </c>
      <c r="V19" s="23" t="s">
        <v>10365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11078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899</v>
      </c>
      <c r="Q21" s="196">
        <v>979</v>
      </c>
      <c r="R21" s="196">
        <v>199</v>
      </c>
      <c r="S21" s="196">
        <v>0</v>
      </c>
      <c r="T21" s="196">
        <v>0</v>
      </c>
      <c r="U21" s="196">
        <v>0</v>
      </c>
      <c r="V21" s="196">
        <v>61</v>
      </c>
      <c r="W21" s="24"/>
    </row>
    <row r="22" spans="1:23" ht="38.25">
      <c r="A22" s="25" t="s">
        <v>11660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11661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899</v>
      </c>
      <c r="Q23" s="196">
        <v>979</v>
      </c>
      <c r="R23" s="196">
        <v>199</v>
      </c>
      <c r="S23" s="196">
        <v>0</v>
      </c>
      <c r="T23" s="196">
        <v>0</v>
      </c>
      <c r="U23" s="196">
        <v>0</v>
      </c>
      <c r="V23" s="196">
        <v>61</v>
      </c>
      <c r="W23" s="24"/>
    </row>
    <row r="24" spans="1:23" ht="15.75">
      <c r="A24" s="25" t="s">
        <v>11662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11663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11664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11665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R22" sqref="R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14088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14896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10361</v>
      </c>
      <c r="Q18" s="284"/>
      <c r="R18" s="284"/>
      <c r="S18" s="278" t="s">
        <v>10362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14094</v>
      </c>
      <c r="Q19" s="23" t="s">
        <v>10363</v>
      </c>
      <c r="R19" s="23" t="s">
        <v>10364</v>
      </c>
      <c r="S19" s="23" t="s">
        <v>14094</v>
      </c>
      <c r="T19" s="23" t="s">
        <v>10363</v>
      </c>
      <c r="U19" s="23" t="s">
        <v>10364</v>
      </c>
      <c r="V19" s="23" t="s">
        <v>10365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11078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22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11660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11661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22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11662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11663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11664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11665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topLeftCell="A15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14092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14897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78" t="s">
        <v>10361</v>
      </c>
      <c r="Q18" s="284"/>
      <c r="R18" s="284"/>
      <c r="S18" s="278" t="s">
        <v>10362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14094</v>
      </c>
      <c r="Q19" s="23" t="s">
        <v>10363</v>
      </c>
      <c r="R19" s="23" t="s">
        <v>10364</v>
      </c>
      <c r="S19" s="23" t="s">
        <v>14094</v>
      </c>
      <c r="T19" s="23" t="s">
        <v>10363</v>
      </c>
      <c r="U19" s="23" t="s">
        <v>10364</v>
      </c>
      <c r="V19" s="23" t="s">
        <v>10365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11078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11660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11661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11662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11663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11664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11665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topLeftCell="A18" zoomScale="60" zoomScaleNormal="60" workbookViewId="0">
      <selection activeCell="R32" sqref="R3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6728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10815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93" t="s">
        <v>11666</v>
      </c>
      <c r="Q18" s="285" t="s">
        <v>10361</v>
      </c>
      <c r="R18" s="287"/>
      <c r="S18" s="286"/>
      <c r="T18" s="285" t="s">
        <v>10362</v>
      </c>
      <c r="U18" s="287"/>
      <c r="V18" s="287"/>
      <c r="W18" s="286"/>
      <c r="X18" s="293" t="s">
        <v>11667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14094</v>
      </c>
      <c r="R19" s="23" t="s">
        <v>10363</v>
      </c>
      <c r="S19" s="23" t="s">
        <v>10364</v>
      </c>
      <c r="T19" s="23" t="s">
        <v>14094</v>
      </c>
      <c r="U19" s="23" t="s">
        <v>10363</v>
      </c>
      <c r="V19" s="23" t="s">
        <v>10364</v>
      </c>
      <c r="W19" s="23" t="s">
        <v>10365</v>
      </c>
      <c r="X19" s="295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11668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138</v>
      </c>
      <c r="Q21" s="196">
        <v>49</v>
      </c>
      <c r="R21" s="196">
        <v>56</v>
      </c>
      <c r="S21" s="196">
        <v>21</v>
      </c>
      <c r="T21" s="196">
        <v>0</v>
      </c>
      <c r="U21" s="196">
        <v>0</v>
      </c>
      <c r="V21" s="196">
        <v>0</v>
      </c>
      <c r="W21" s="196">
        <v>12</v>
      </c>
      <c r="X21" s="196">
        <v>0</v>
      </c>
      <c r="Y21" s="24"/>
    </row>
    <row r="22" spans="1:25" ht="38.25">
      <c r="A22" s="25" t="s">
        <v>12708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14960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14961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15185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121</v>
      </c>
      <c r="Q25" s="196">
        <v>49</v>
      </c>
      <c r="R25" s="196">
        <v>54</v>
      </c>
      <c r="S25" s="196">
        <v>6</v>
      </c>
      <c r="T25" s="196">
        <v>0</v>
      </c>
      <c r="U25" s="196">
        <v>0</v>
      </c>
      <c r="V25" s="196">
        <v>0</v>
      </c>
      <c r="W25" s="196">
        <v>12</v>
      </c>
      <c r="X25" s="196">
        <v>0</v>
      </c>
      <c r="Y25" s="24"/>
    </row>
    <row r="26" spans="1:25" ht="38.25">
      <c r="A26" s="25" t="s">
        <v>5179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13990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13991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2</v>
      </c>
      <c r="Q28" s="196">
        <v>0</v>
      </c>
      <c r="R28" s="196">
        <v>0</v>
      </c>
      <c r="S28" s="196">
        <v>2</v>
      </c>
      <c r="T28" s="51"/>
      <c r="U28" s="51"/>
      <c r="V28" s="196">
        <v>0</v>
      </c>
      <c r="W28" s="51"/>
      <c r="X28" s="196">
        <v>0</v>
      </c>
      <c r="Y28" s="24"/>
    </row>
    <row r="29" spans="1:25" ht="25.5">
      <c r="A29" s="25" t="s">
        <v>13992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13</v>
      </c>
      <c r="Q29" s="51"/>
      <c r="R29" s="196">
        <v>0</v>
      </c>
      <c r="S29" s="196">
        <v>13</v>
      </c>
      <c r="T29" s="51"/>
      <c r="U29" s="51"/>
      <c r="V29" s="196">
        <v>0</v>
      </c>
      <c r="W29" s="51"/>
      <c r="X29" s="196">
        <v>0</v>
      </c>
      <c r="Y29" s="24"/>
    </row>
    <row r="30" spans="1:25" ht="15.75">
      <c r="A30" s="25" t="s">
        <v>13993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13994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15188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1</v>
      </c>
      <c r="Q32" s="196">
        <v>0</v>
      </c>
      <c r="R32" s="196">
        <v>1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15189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1</v>
      </c>
      <c r="Q33" s="196">
        <v>0</v>
      </c>
      <c r="R33" s="196">
        <v>1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4290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2071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zoomScale="60" zoomScaleNormal="60" workbookViewId="0">
      <selection activeCell="S32" sqref="S32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6729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14896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93" t="s">
        <v>11666</v>
      </c>
      <c r="Q18" s="285" t="s">
        <v>10361</v>
      </c>
      <c r="R18" s="287"/>
      <c r="S18" s="286"/>
      <c r="T18" s="285" t="s">
        <v>10362</v>
      </c>
      <c r="U18" s="287"/>
      <c r="V18" s="287"/>
      <c r="W18" s="286"/>
      <c r="X18" s="293" t="s">
        <v>11667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14094</v>
      </c>
      <c r="R19" s="23" t="s">
        <v>10363</v>
      </c>
      <c r="S19" s="23" t="s">
        <v>10364</v>
      </c>
      <c r="T19" s="23" t="s">
        <v>14094</v>
      </c>
      <c r="U19" s="23" t="s">
        <v>10363</v>
      </c>
      <c r="V19" s="23" t="s">
        <v>10364</v>
      </c>
      <c r="W19" s="23" t="s">
        <v>10365</v>
      </c>
      <c r="X19" s="295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11668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15</v>
      </c>
      <c r="Q21" s="196">
        <v>0</v>
      </c>
      <c r="R21" s="196">
        <v>0</v>
      </c>
      <c r="S21" s="196">
        <v>15</v>
      </c>
      <c r="T21" s="196">
        <v>0</v>
      </c>
      <c r="U21" s="196">
        <v>0</v>
      </c>
      <c r="V21" s="196">
        <v>0</v>
      </c>
      <c r="W21" s="196">
        <v>0</v>
      </c>
      <c r="X21" s="196">
        <v>6</v>
      </c>
      <c r="Y21" s="24"/>
    </row>
    <row r="22" spans="1:25" ht="38.25">
      <c r="A22" s="25" t="s">
        <v>12708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14960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14961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15185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2</v>
      </c>
      <c r="Q25" s="196">
        <v>0</v>
      </c>
      <c r="R25" s="196">
        <v>0</v>
      </c>
      <c r="S25" s="196">
        <v>2</v>
      </c>
      <c r="T25" s="196">
        <v>0</v>
      </c>
      <c r="U25" s="196">
        <v>0</v>
      </c>
      <c r="V25" s="196">
        <v>0</v>
      </c>
      <c r="W25" s="196">
        <v>0</v>
      </c>
      <c r="X25" s="196">
        <v>1</v>
      </c>
      <c r="Y25" s="24"/>
    </row>
    <row r="26" spans="1:25" ht="38.25">
      <c r="A26" s="25" t="s">
        <v>5179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13990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13991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7</v>
      </c>
      <c r="Q28" s="196">
        <v>0</v>
      </c>
      <c r="R28" s="196">
        <v>0</v>
      </c>
      <c r="S28" s="196">
        <v>7</v>
      </c>
      <c r="T28" s="51"/>
      <c r="U28" s="51"/>
      <c r="V28" s="196">
        <v>0</v>
      </c>
      <c r="W28" s="51"/>
      <c r="X28" s="196">
        <v>1</v>
      </c>
      <c r="Y28" s="24"/>
    </row>
    <row r="29" spans="1:25" ht="25.5">
      <c r="A29" s="25" t="s">
        <v>13992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51"/>
      <c r="V29" s="196">
        <v>0</v>
      </c>
      <c r="W29" s="51"/>
      <c r="X29" s="196">
        <v>0</v>
      </c>
      <c r="Y29" s="24"/>
    </row>
    <row r="30" spans="1:25" ht="15.75">
      <c r="A30" s="25" t="s">
        <v>13993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13994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15188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2</v>
      </c>
      <c r="Q32" s="196">
        <v>0</v>
      </c>
      <c r="R32" s="196">
        <v>0</v>
      </c>
      <c r="S32" s="196">
        <v>2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15189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4</v>
      </c>
      <c r="Q33" s="196">
        <v>0</v>
      </c>
      <c r="R33" s="196">
        <v>0</v>
      </c>
      <c r="S33" s="196">
        <v>4</v>
      </c>
      <c r="T33" s="196">
        <v>0</v>
      </c>
      <c r="U33" s="196">
        <v>0</v>
      </c>
      <c r="V33" s="196">
        <v>0</v>
      </c>
      <c r="W33" s="196">
        <v>0</v>
      </c>
      <c r="X33" s="196">
        <v>4</v>
      </c>
      <c r="Y33" s="24"/>
    </row>
    <row r="34" spans="1:25" ht="25.5">
      <c r="A34" s="25" t="s">
        <v>4290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33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zoomScale="50" zoomScaleNormal="5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6730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14897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13831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13197</v>
      </c>
      <c r="P18" s="293" t="s">
        <v>11666</v>
      </c>
      <c r="Q18" s="285" t="s">
        <v>10361</v>
      </c>
      <c r="R18" s="287"/>
      <c r="S18" s="286"/>
      <c r="T18" s="285" t="s">
        <v>10362</v>
      </c>
      <c r="U18" s="287"/>
      <c r="V18" s="287"/>
      <c r="W18" s="286"/>
      <c r="X18" s="293" t="s">
        <v>11667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14094</v>
      </c>
      <c r="R19" s="23" t="s">
        <v>10363</v>
      </c>
      <c r="S19" s="23" t="s">
        <v>10364</v>
      </c>
      <c r="T19" s="23" t="s">
        <v>14094</v>
      </c>
      <c r="U19" s="23" t="s">
        <v>10363</v>
      </c>
      <c r="V19" s="23" t="s">
        <v>10364</v>
      </c>
      <c r="W19" s="23" t="s">
        <v>10365</v>
      </c>
      <c r="X19" s="295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11668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12708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14960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14961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15185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5179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13990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13991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51"/>
      <c r="V28" s="196">
        <v>0</v>
      </c>
      <c r="W28" s="51"/>
      <c r="X28" s="196">
        <v>0</v>
      </c>
      <c r="Y28" s="24"/>
    </row>
    <row r="29" spans="1:25" ht="25.5">
      <c r="A29" s="25" t="s">
        <v>13992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51"/>
      <c r="V29" s="196">
        <v>0</v>
      </c>
      <c r="W29" s="51"/>
      <c r="X29" s="196">
        <v>0</v>
      </c>
      <c r="Y29" s="24"/>
    </row>
    <row r="30" spans="1:25" ht="15.75">
      <c r="A30" s="25" t="s">
        <v>13993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13994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15188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15189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4290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5" t="s">
        <v>15190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>
      <c r="A17" s="276" t="s">
        <v>14079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15191</v>
      </c>
      <c r="Q18" s="278"/>
      <c r="R18" s="278"/>
      <c r="S18" s="278" t="s">
        <v>15192</v>
      </c>
      <c r="T18" s="278"/>
    </row>
    <row r="19" spans="1:2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15193</v>
      </c>
      <c r="Q19" s="23" t="s">
        <v>15194</v>
      </c>
      <c r="R19" s="23" t="s">
        <v>15195</v>
      </c>
      <c r="S19" s="23" t="s">
        <v>14045</v>
      </c>
      <c r="T19" s="23" t="s">
        <v>14046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14047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899</v>
      </c>
      <c r="Q21" s="196">
        <v>0</v>
      </c>
      <c r="R21" s="196">
        <v>0</v>
      </c>
      <c r="S21" s="196">
        <v>0</v>
      </c>
      <c r="T21" s="196">
        <v>0</v>
      </c>
    </row>
    <row r="22" spans="1:20" ht="15.75">
      <c r="A22" s="26" t="s">
        <v>14048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979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>
      <c r="A23" s="26" t="s">
        <v>14049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199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tabSelected="1" topLeftCell="A19" workbookViewId="0">
      <selection activeCell="Q35" sqref="Q35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8918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10815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93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13314</v>
      </c>
      <c r="Q18" s="278"/>
      <c r="R18" s="278"/>
      <c r="S18" s="278" t="s">
        <v>14050</v>
      </c>
      <c r="T18" s="278"/>
      <c r="U18" s="278"/>
    </row>
    <row r="19" spans="1:21" ht="76.5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14051</v>
      </c>
      <c r="Q19" s="23" t="s">
        <v>14052</v>
      </c>
      <c r="R19" s="23" t="s">
        <v>12037</v>
      </c>
      <c r="S19" s="23" t="s">
        <v>12038</v>
      </c>
      <c r="T19" s="23" t="s">
        <v>12039</v>
      </c>
      <c r="U19" s="23" t="s">
        <v>10364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12040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656</v>
      </c>
      <c r="Q21" s="196">
        <v>978</v>
      </c>
      <c r="R21" s="196">
        <v>198</v>
      </c>
      <c r="S21" s="196">
        <v>0</v>
      </c>
      <c r="T21" s="196">
        <v>0</v>
      </c>
      <c r="U21" s="196">
        <v>0</v>
      </c>
    </row>
    <row r="22" spans="1:21" ht="25.5">
      <c r="A22" s="25" t="s">
        <v>7566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656</v>
      </c>
      <c r="Q22" s="196">
        <v>978</v>
      </c>
      <c r="R22" s="196">
        <v>198</v>
      </c>
      <c r="S22" s="196">
        <v>0</v>
      </c>
      <c r="T22" s="196">
        <v>0</v>
      </c>
      <c r="U22" s="196">
        <v>0</v>
      </c>
    </row>
    <row r="23" spans="1:21" ht="25.5">
      <c r="A23" s="44" t="s">
        <v>7567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630</v>
      </c>
      <c r="Q23" s="196">
        <v>910</v>
      </c>
      <c r="R23" s="196">
        <v>180</v>
      </c>
      <c r="S23" s="196">
        <v>0</v>
      </c>
      <c r="T23" s="196">
        <v>0</v>
      </c>
      <c r="U23" s="196">
        <v>0</v>
      </c>
    </row>
    <row r="24" spans="1:21" ht="15.75">
      <c r="A24" s="44" t="s">
        <v>7568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7569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26</v>
      </c>
      <c r="Q25" s="196">
        <v>115</v>
      </c>
      <c r="R25" s="196">
        <v>18</v>
      </c>
      <c r="S25" s="196">
        <v>0</v>
      </c>
      <c r="T25" s="196">
        <v>0</v>
      </c>
      <c r="U25" s="196">
        <v>0</v>
      </c>
    </row>
    <row r="26" spans="1:21" ht="15.75">
      <c r="A26" s="44" t="s">
        <v>7570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7576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7577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7578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7580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7581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7582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7583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7584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47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7585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topLeftCell="A21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8920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14896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93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13314</v>
      </c>
      <c r="Q18" s="278"/>
      <c r="R18" s="278"/>
      <c r="S18" s="278" t="s">
        <v>14050</v>
      </c>
      <c r="T18" s="278"/>
      <c r="U18" s="278"/>
    </row>
    <row r="19" spans="1:21" ht="76.5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14051</v>
      </c>
      <c r="Q19" s="23" t="s">
        <v>14052</v>
      </c>
      <c r="R19" s="23" t="s">
        <v>12037</v>
      </c>
      <c r="S19" s="23" t="s">
        <v>12038</v>
      </c>
      <c r="T19" s="23" t="s">
        <v>12039</v>
      </c>
      <c r="U19" s="23" t="s">
        <v>10364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12040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7566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7567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7568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7569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7570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7576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7577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7578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7580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7581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7582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7583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7584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7585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topLeftCell="A21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8919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14897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93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13314</v>
      </c>
      <c r="Q18" s="278"/>
      <c r="R18" s="278"/>
      <c r="S18" s="278" t="s">
        <v>14050</v>
      </c>
      <c r="T18" s="278"/>
      <c r="U18" s="278"/>
    </row>
    <row r="19" spans="1:21" ht="76.5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14051</v>
      </c>
      <c r="Q19" s="23" t="s">
        <v>14052</v>
      </c>
      <c r="R19" s="23" t="s">
        <v>12037</v>
      </c>
      <c r="S19" s="23" t="s">
        <v>12038</v>
      </c>
      <c r="T19" s="23" t="s">
        <v>12039</v>
      </c>
      <c r="U19" s="23" t="s">
        <v>10364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12040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7566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7567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7568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7569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7570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7576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7577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7578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7580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7581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7582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7583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7584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7585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topLeftCell="A19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20214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10815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11669</v>
      </c>
      <c r="Q19" s="23" t="s">
        <v>11670</v>
      </c>
      <c r="R19" s="23" t="s">
        <v>14049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7586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13105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13106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13107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13108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13109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13110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13111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13112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7587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13113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13114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13115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12547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topLeftCell="A19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6759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14896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11669</v>
      </c>
      <c r="Q19" s="23" t="s">
        <v>11670</v>
      </c>
      <c r="R19" s="23" t="s">
        <v>14049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7586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13105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13106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13107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13108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13109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13110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13111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13112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7587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13113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13114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13115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12547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topLeftCell="A19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6760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14897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11669</v>
      </c>
      <c r="Q19" s="23" t="s">
        <v>11670</v>
      </c>
      <c r="R19" s="23" t="s">
        <v>14049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7586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13105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13106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13107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13108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13109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13110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13111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13112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7587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13113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13114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13115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12547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topLeftCell="A19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11934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10815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13116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13117</v>
      </c>
      <c r="Q19" s="23" t="s">
        <v>13118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13119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8</v>
      </c>
      <c r="Q21" s="196">
        <v>198</v>
      </c>
      <c r="R21" s="24"/>
    </row>
    <row r="22" spans="1:18" ht="15.75">
      <c r="A22" s="44" t="s">
        <v>13120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11629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11630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11631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11632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11633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2</v>
      </c>
      <c r="Q27" s="196">
        <v>51</v>
      </c>
      <c r="R27" s="24"/>
    </row>
    <row r="28" spans="1:18" ht="15.75">
      <c r="A28" s="44" t="s">
        <v>11634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11635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11636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11637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11638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1</v>
      </c>
      <c r="Q32" s="196">
        <v>30</v>
      </c>
      <c r="R32" s="24"/>
    </row>
    <row r="33" spans="1:18" ht="15.75">
      <c r="A33" s="44" t="s">
        <v>11639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11640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13245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13246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5</v>
      </c>
      <c r="Q36" s="196">
        <v>117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topLeftCell="A19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11936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14896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13116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13117</v>
      </c>
      <c r="Q19" s="23" t="s">
        <v>13118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13119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13120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11629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11630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11631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11632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11633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11634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11635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11636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11637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11638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11639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11640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13245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13246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topLeftCell="A19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11935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14897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14079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13116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13117</v>
      </c>
      <c r="Q19" s="23" t="s">
        <v>13118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13119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13120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11629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11630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11631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11632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11633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11634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11635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11636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11637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11638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11639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11640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13245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13246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="40" zoomScaleNormal="4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14219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10815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91"/>
      <c r="R15" s="291"/>
      <c r="S15" s="291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14080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93" t="s">
        <v>13247</v>
      </c>
      <c r="Q17" s="293" t="s">
        <v>4289</v>
      </c>
      <c r="R17" s="285" t="s">
        <v>11825</v>
      </c>
      <c r="S17" s="287"/>
      <c r="T17" s="287"/>
      <c r="U17" s="287"/>
      <c r="V17" s="287"/>
      <c r="W17" s="286"/>
      <c r="X17" s="278" t="s">
        <v>6761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11826</v>
      </c>
      <c r="S18" s="287"/>
      <c r="T18" s="286"/>
      <c r="U18" s="285" t="s">
        <v>11827</v>
      </c>
      <c r="V18" s="287"/>
      <c r="W18" s="286"/>
      <c r="X18" s="293" t="s">
        <v>11828</v>
      </c>
      <c r="Y18" s="293" t="s">
        <v>11829</v>
      </c>
      <c r="Z18" s="293" t="s">
        <v>11830</v>
      </c>
      <c r="AA18" s="285" t="s">
        <v>6762</v>
      </c>
      <c r="AB18" s="286"/>
      <c r="AC18" s="293" t="s">
        <v>6763</v>
      </c>
      <c r="AD18" s="293" t="s">
        <v>6764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11831</v>
      </c>
      <c r="S19" s="23" t="s">
        <v>11832</v>
      </c>
      <c r="T19" s="23" t="s">
        <v>11833</v>
      </c>
      <c r="U19" s="23" t="s">
        <v>11834</v>
      </c>
      <c r="V19" s="23" t="s">
        <v>11835</v>
      </c>
      <c r="W19" s="23" t="s">
        <v>11836</v>
      </c>
      <c r="X19" s="295"/>
      <c r="Y19" s="295"/>
      <c r="Z19" s="295"/>
      <c r="AA19" s="23" t="s">
        <v>9208</v>
      </c>
      <c r="AB19" s="23" t="s">
        <v>9209</v>
      </c>
      <c r="AC19" s="295"/>
      <c r="AD19" s="295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11837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78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14220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14896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14080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93" t="s">
        <v>13247</v>
      </c>
      <c r="Q17" s="293" t="s">
        <v>4289</v>
      </c>
      <c r="R17" s="285" t="s">
        <v>11825</v>
      </c>
      <c r="S17" s="287"/>
      <c r="T17" s="287"/>
      <c r="U17" s="287"/>
      <c r="V17" s="287"/>
      <c r="W17" s="286"/>
      <c r="X17" s="278" t="s">
        <v>6761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11826</v>
      </c>
      <c r="S18" s="287"/>
      <c r="T18" s="286"/>
      <c r="U18" s="285" t="s">
        <v>11827</v>
      </c>
      <c r="V18" s="287"/>
      <c r="W18" s="286"/>
      <c r="X18" s="293" t="s">
        <v>11828</v>
      </c>
      <c r="Y18" s="293" t="s">
        <v>11829</v>
      </c>
      <c r="Z18" s="293" t="s">
        <v>11830</v>
      </c>
      <c r="AA18" s="285" t="s">
        <v>6762</v>
      </c>
      <c r="AB18" s="286"/>
      <c r="AC18" s="293" t="s">
        <v>6763</v>
      </c>
      <c r="AD18" s="293" t="s">
        <v>6764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11831</v>
      </c>
      <c r="S19" s="23" t="s">
        <v>11832</v>
      </c>
      <c r="T19" s="23" t="s">
        <v>11833</v>
      </c>
      <c r="U19" s="23" t="s">
        <v>11834</v>
      </c>
      <c r="V19" s="23" t="s">
        <v>11835</v>
      </c>
      <c r="W19" s="23" t="s">
        <v>11836</v>
      </c>
      <c r="X19" s="295"/>
      <c r="Y19" s="295"/>
      <c r="Z19" s="295"/>
      <c r="AA19" s="23" t="s">
        <v>9208</v>
      </c>
      <c r="AB19" s="23" t="s">
        <v>9209</v>
      </c>
      <c r="AC19" s="295"/>
      <c r="AD19" s="295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11837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66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483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14897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14080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93" t="s">
        <v>13247</v>
      </c>
      <c r="Q17" s="293" t="s">
        <v>4289</v>
      </c>
      <c r="R17" s="285" t="s">
        <v>11825</v>
      </c>
      <c r="S17" s="287"/>
      <c r="T17" s="287"/>
      <c r="U17" s="287"/>
      <c r="V17" s="287"/>
      <c r="W17" s="286"/>
      <c r="X17" s="278" t="s">
        <v>6761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11826</v>
      </c>
      <c r="S18" s="287"/>
      <c r="T18" s="286"/>
      <c r="U18" s="285" t="s">
        <v>11827</v>
      </c>
      <c r="V18" s="287"/>
      <c r="W18" s="286"/>
      <c r="X18" s="293" t="s">
        <v>11828</v>
      </c>
      <c r="Y18" s="293" t="s">
        <v>11829</v>
      </c>
      <c r="Z18" s="293" t="s">
        <v>11830</v>
      </c>
      <c r="AA18" s="285" t="s">
        <v>6762</v>
      </c>
      <c r="AB18" s="286"/>
      <c r="AC18" s="293" t="s">
        <v>6763</v>
      </c>
      <c r="AD18" s="293" t="s">
        <v>6764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11831</v>
      </c>
      <c r="S19" s="23" t="s">
        <v>11832</v>
      </c>
      <c r="T19" s="23" t="s">
        <v>11833</v>
      </c>
      <c r="U19" s="23" t="s">
        <v>11834</v>
      </c>
      <c r="V19" s="23" t="s">
        <v>11835</v>
      </c>
      <c r="W19" s="23" t="s">
        <v>11836</v>
      </c>
      <c r="X19" s="295"/>
      <c r="Y19" s="295"/>
      <c r="Z19" s="295"/>
      <c r="AA19" s="23" t="s">
        <v>9208</v>
      </c>
      <c r="AB19" s="23" t="s">
        <v>9209</v>
      </c>
      <c r="AC19" s="295"/>
      <c r="AD19" s="295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11837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31" workbookViewId="0">
      <selection activeCell="U32" sqref="U3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5" t="s">
        <v>17145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6765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10815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17146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17147</v>
      </c>
      <c r="Q18" s="278" t="s">
        <v>13317</v>
      </c>
      <c r="R18" s="278"/>
      <c r="S18" s="278" t="s">
        <v>17148</v>
      </c>
      <c r="T18" s="278" t="s">
        <v>13317</v>
      </c>
      <c r="U18" s="278"/>
      <c r="V18" s="278" t="s">
        <v>17149</v>
      </c>
      <c r="W18" s="278" t="s">
        <v>13317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17151</v>
      </c>
      <c r="S19" s="278"/>
      <c r="T19" s="23" t="s">
        <v>17150</v>
      </c>
      <c r="U19" s="23" t="s">
        <v>17152</v>
      </c>
      <c r="V19" s="278"/>
      <c r="W19" s="23" t="s">
        <v>17150</v>
      </c>
      <c r="X19" s="23" t="s">
        <v>17153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899</v>
      </c>
      <c r="Q21" s="196">
        <v>433</v>
      </c>
      <c r="R21" s="196">
        <v>237</v>
      </c>
      <c r="S21" s="196">
        <v>979</v>
      </c>
      <c r="T21" s="196">
        <v>479</v>
      </c>
      <c r="U21" s="196">
        <v>177</v>
      </c>
      <c r="V21" s="196">
        <v>199</v>
      </c>
      <c r="W21" s="196">
        <v>103</v>
      </c>
      <c r="X21" s="196">
        <v>105</v>
      </c>
    </row>
    <row r="22" spans="1:24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3</v>
      </c>
      <c r="Q23" s="196">
        <v>0</v>
      </c>
      <c r="R23" s="196">
        <v>3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200</v>
      </c>
      <c r="Q24" s="196">
        <v>95</v>
      </c>
      <c r="R24" s="196">
        <v>198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234</v>
      </c>
      <c r="Q25" s="196">
        <v>117</v>
      </c>
      <c r="R25" s="196">
        <v>36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220</v>
      </c>
      <c r="Q26" s="196">
        <v>107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204</v>
      </c>
      <c r="Q27" s="196">
        <v>99</v>
      </c>
      <c r="R27" s="196">
        <v>0</v>
      </c>
      <c r="S27" s="196">
        <v>1</v>
      </c>
      <c r="T27" s="196">
        <v>1</v>
      </c>
      <c r="U27" s="196">
        <v>1</v>
      </c>
      <c r="V27" s="196">
        <v>0</v>
      </c>
      <c r="W27" s="196">
        <v>0</v>
      </c>
      <c r="X27" s="196">
        <v>0</v>
      </c>
    </row>
    <row r="28" spans="1:24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35</v>
      </c>
      <c r="Q28" s="196">
        <v>12</v>
      </c>
      <c r="R28" s="196">
        <v>0</v>
      </c>
      <c r="S28" s="196">
        <v>149</v>
      </c>
      <c r="T28" s="196">
        <v>77</v>
      </c>
      <c r="U28" s="196">
        <v>147</v>
      </c>
      <c r="V28" s="196">
        <v>0</v>
      </c>
      <c r="W28" s="196">
        <v>0</v>
      </c>
      <c r="X28" s="196">
        <v>0</v>
      </c>
    </row>
    <row r="29" spans="1:24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3</v>
      </c>
      <c r="Q29" s="196">
        <v>3</v>
      </c>
      <c r="R29" s="196">
        <v>0</v>
      </c>
      <c r="S29" s="196">
        <v>183</v>
      </c>
      <c r="T29" s="196">
        <v>89</v>
      </c>
      <c r="U29" s="196">
        <v>28</v>
      </c>
      <c r="V29" s="196">
        <v>0</v>
      </c>
      <c r="W29" s="196">
        <v>0</v>
      </c>
      <c r="X29" s="196">
        <v>0</v>
      </c>
    </row>
    <row r="30" spans="1:24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223</v>
      </c>
      <c r="T30" s="196">
        <v>99</v>
      </c>
      <c r="U30" s="196">
        <v>1</v>
      </c>
      <c r="V30" s="196">
        <v>0</v>
      </c>
      <c r="W30" s="196">
        <v>0</v>
      </c>
      <c r="X30" s="196">
        <v>0</v>
      </c>
    </row>
    <row r="31" spans="1:24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183</v>
      </c>
      <c r="T31" s="196">
        <v>93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214</v>
      </c>
      <c r="T32" s="196">
        <v>109</v>
      </c>
      <c r="U32" s="196">
        <v>0</v>
      </c>
      <c r="V32" s="196">
        <v>2</v>
      </c>
      <c r="W32" s="196">
        <v>1</v>
      </c>
      <c r="X32" s="196">
        <v>2</v>
      </c>
    </row>
    <row r="33" spans="1:24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24</v>
      </c>
      <c r="T33" s="196">
        <v>10</v>
      </c>
      <c r="U33" s="196">
        <v>0</v>
      </c>
      <c r="V33" s="196">
        <v>95</v>
      </c>
      <c r="W33" s="196">
        <v>52</v>
      </c>
      <c r="X33" s="196">
        <v>92</v>
      </c>
    </row>
    <row r="34" spans="1:24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2</v>
      </c>
      <c r="T34" s="196">
        <v>1</v>
      </c>
      <c r="U34" s="196">
        <v>0</v>
      </c>
      <c r="V34" s="196">
        <v>99</v>
      </c>
      <c r="W34" s="196">
        <v>49</v>
      </c>
      <c r="X34" s="196">
        <v>11</v>
      </c>
    </row>
    <row r="35" spans="1:24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3</v>
      </c>
      <c r="W35" s="196">
        <v>1</v>
      </c>
      <c r="X35" s="196">
        <v>0</v>
      </c>
    </row>
    <row r="36" spans="1:24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topLeftCell="A29" workbookViewId="0">
      <selection activeCell="V35" sqref="V35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6766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14896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17146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17147</v>
      </c>
      <c r="Q18" s="278" t="s">
        <v>13317</v>
      </c>
      <c r="R18" s="278"/>
      <c r="S18" s="278" t="s">
        <v>17148</v>
      </c>
      <c r="T18" s="278" t="s">
        <v>13317</v>
      </c>
      <c r="U18" s="278"/>
      <c r="V18" s="278" t="s">
        <v>17149</v>
      </c>
      <c r="W18" s="278" t="s">
        <v>13317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17151</v>
      </c>
      <c r="S19" s="278"/>
      <c r="T19" s="23" t="s">
        <v>17150</v>
      </c>
      <c r="U19" s="23" t="s">
        <v>17152</v>
      </c>
      <c r="V19" s="278"/>
      <c r="W19" s="23" t="s">
        <v>17150</v>
      </c>
      <c r="X19" s="23" t="s">
        <v>17153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22</v>
      </c>
      <c r="W21" s="196">
        <v>11</v>
      </c>
      <c r="X21" s="196">
        <v>2</v>
      </c>
    </row>
    <row r="22" spans="1:24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3</v>
      </c>
      <c r="W35" s="196">
        <v>3</v>
      </c>
      <c r="X35" s="196">
        <v>1</v>
      </c>
    </row>
    <row r="36" spans="1:24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5</v>
      </c>
      <c r="W36" s="196">
        <v>3</v>
      </c>
      <c r="X36" s="196">
        <v>0</v>
      </c>
    </row>
    <row r="37" spans="1:24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4</v>
      </c>
      <c r="W37" s="196">
        <v>0</v>
      </c>
      <c r="X37" s="196">
        <v>1</v>
      </c>
    </row>
    <row r="38" spans="1:24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1</v>
      </c>
      <c r="W38" s="196">
        <v>0</v>
      </c>
      <c r="X38" s="196">
        <v>0</v>
      </c>
    </row>
    <row r="39" spans="1:24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1</v>
      </c>
      <c r="W39" s="196">
        <v>1</v>
      </c>
      <c r="X39" s="196">
        <v>0</v>
      </c>
    </row>
    <row r="40" spans="1:24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1</v>
      </c>
      <c r="W40" s="196">
        <v>0</v>
      </c>
      <c r="X40" s="196">
        <v>0</v>
      </c>
    </row>
    <row r="41" spans="1:24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1</v>
      </c>
      <c r="W43" s="196">
        <v>0</v>
      </c>
      <c r="X43" s="196">
        <v>0</v>
      </c>
    </row>
    <row r="44" spans="1:24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1</v>
      </c>
      <c r="W44" s="196">
        <v>0</v>
      </c>
      <c r="X44" s="196">
        <v>0</v>
      </c>
    </row>
    <row r="45" spans="1:24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1</v>
      </c>
      <c r="W45" s="196">
        <v>0</v>
      </c>
      <c r="X45" s="196">
        <v>0</v>
      </c>
    </row>
    <row r="46" spans="1:24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1</v>
      </c>
      <c r="W48" s="196">
        <v>1</v>
      </c>
      <c r="X48" s="196">
        <v>0</v>
      </c>
    </row>
    <row r="49" spans="1:24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3</v>
      </c>
      <c r="W49" s="196">
        <v>3</v>
      </c>
      <c r="X49" s="196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topLeftCell="A26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6855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14897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17146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17147</v>
      </c>
      <c r="Q18" s="278" t="s">
        <v>13317</v>
      </c>
      <c r="R18" s="278"/>
      <c r="S18" s="278" t="s">
        <v>17148</v>
      </c>
      <c r="T18" s="278" t="s">
        <v>13317</v>
      </c>
      <c r="U18" s="278"/>
      <c r="V18" s="278" t="s">
        <v>17149</v>
      </c>
      <c r="W18" s="278" t="s">
        <v>13317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17151</v>
      </c>
      <c r="S19" s="278"/>
      <c r="T19" s="23" t="s">
        <v>17150</v>
      </c>
      <c r="U19" s="23" t="s">
        <v>17152</v>
      </c>
      <c r="V19" s="278"/>
      <c r="W19" s="23" t="s">
        <v>17150</v>
      </c>
      <c r="X19" s="23" t="s">
        <v>17153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topLeftCell="O26" workbookViewId="0">
      <selection activeCell="Z22" sqref="Z22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14148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10815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85" t="s">
        <v>17415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17416</v>
      </c>
      <c r="Q18" s="278" t="s">
        <v>13317</v>
      </c>
      <c r="R18" s="278"/>
      <c r="S18" s="278" t="s">
        <v>17417</v>
      </c>
      <c r="T18" s="278" t="s">
        <v>13317</v>
      </c>
      <c r="U18" s="278"/>
      <c r="V18" s="278" t="s">
        <v>17418</v>
      </c>
      <c r="W18" s="278" t="s">
        <v>13317</v>
      </c>
      <c r="X18" s="278"/>
      <c r="Y18" s="278" t="s">
        <v>17419</v>
      </c>
      <c r="Z18" s="278" t="s">
        <v>13317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17420</v>
      </c>
      <c r="S19" s="278"/>
      <c r="T19" s="23" t="s">
        <v>17150</v>
      </c>
      <c r="U19" s="23" t="s">
        <v>14163</v>
      </c>
      <c r="V19" s="278"/>
      <c r="W19" s="23" t="s">
        <v>17150</v>
      </c>
      <c r="X19" s="23" t="s">
        <v>14164</v>
      </c>
      <c r="Y19" s="278"/>
      <c r="Z19" s="23" t="s">
        <v>17150</v>
      </c>
      <c r="AA19" s="23" t="s">
        <v>14165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61</v>
      </c>
      <c r="Z21" s="196">
        <v>21</v>
      </c>
      <c r="AA21" s="196">
        <v>0</v>
      </c>
    </row>
    <row r="22" spans="1:27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1</v>
      </c>
      <c r="Z25" s="196">
        <v>0</v>
      </c>
      <c r="AA25" s="196">
        <v>0</v>
      </c>
    </row>
    <row r="26" spans="1:27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2</v>
      </c>
      <c r="Z26" s="196">
        <v>1</v>
      </c>
      <c r="AA26" s="196">
        <v>0</v>
      </c>
    </row>
    <row r="27" spans="1:27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5</v>
      </c>
      <c r="Z27" s="196">
        <v>1</v>
      </c>
      <c r="AA27" s="196">
        <v>0</v>
      </c>
    </row>
    <row r="28" spans="1:27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9</v>
      </c>
      <c r="Z28" s="196">
        <v>2</v>
      </c>
      <c r="AA28" s="196">
        <v>0</v>
      </c>
    </row>
    <row r="29" spans="1:27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10</v>
      </c>
      <c r="Z29" s="196">
        <v>7</v>
      </c>
      <c r="AA29" s="196">
        <v>0</v>
      </c>
    </row>
    <row r="30" spans="1:27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15</v>
      </c>
      <c r="Z30" s="196">
        <v>4</v>
      </c>
      <c r="AA30" s="196">
        <v>0</v>
      </c>
    </row>
    <row r="31" spans="1:27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11</v>
      </c>
      <c r="Z31" s="196">
        <v>3</v>
      </c>
      <c r="AA31" s="196">
        <v>0</v>
      </c>
    </row>
    <row r="32" spans="1:27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6</v>
      </c>
      <c r="Z32" s="196">
        <v>2</v>
      </c>
      <c r="AA32" s="196">
        <v>0</v>
      </c>
    </row>
    <row r="33" spans="1:27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2</v>
      </c>
      <c r="Z33" s="196">
        <v>1</v>
      </c>
      <c r="AA33" s="196">
        <v>0</v>
      </c>
    </row>
    <row r="34" spans="1:27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topLeftCell="O32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14149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14896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85" t="s">
        <v>17415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17416</v>
      </c>
      <c r="Q18" s="278" t="s">
        <v>13317</v>
      </c>
      <c r="R18" s="278"/>
      <c r="S18" s="278" t="s">
        <v>17417</v>
      </c>
      <c r="T18" s="278" t="s">
        <v>13317</v>
      </c>
      <c r="U18" s="278"/>
      <c r="V18" s="278" t="s">
        <v>17418</v>
      </c>
      <c r="W18" s="278" t="s">
        <v>13317</v>
      </c>
      <c r="X18" s="278"/>
      <c r="Y18" s="278" t="s">
        <v>17419</v>
      </c>
      <c r="Z18" s="278" t="s">
        <v>13317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17420</v>
      </c>
      <c r="S19" s="278"/>
      <c r="T19" s="23" t="s">
        <v>17150</v>
      </c>
      <c r="U19" s="23" t="s">
        <v>14163</v>
      </c>
      <c r="V19" s="278"/>
      <c r="W19" s="23" t="s">
        <v>17150</v>
      </c>
      <c r="X19" s="23" t="s">
        <v>14164</v>
      </c>
      <c r="Y19" s="278"/>
      <c r="Z19" s="23" t="s">
        <v>17150</v>
      </c>
      <c r="AA19" s="23" t="s">
        <v>14165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topLeftCell="A32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12774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14897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85" t="s">
        <v>17415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17416</v>
      </c>
      <c r="Q18" s="278" t="s">
        <v>13317</v>
      </c>
      <c r="R18" s="278"/>
      <c r="S18" s="278" t="s">
        <v>17417</v>
      </c>
      <c r="T18" s="278" t="s">
        <v>13317</v>
      </c>
      <c r="U18" s="278"/>
      <c r="V18" s="278" t="s">
        <v>17418</v>
      </c>
      <c r="W18" s="278" t="s">
        <v>13317</v>
      </c>
      <c r="X18" s="278"/>
      <c r="Y18" s="278" t="s">
        <v>17419</v>
      </c>
      <c r="Z18" s="278" t="s">
        <v>13317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17150</v>
      </c>
      <c r="R19" s="23" t="s">
        <v>17420</v>
      </c>
      <c r="S19" s="278"/>
      <c r="T19" s="23" t="s">
        <v>17150</v>
      </c>
      <c r="U19" s="23" t="s">
        <v>14163</v>
      </c>
      <c r="V19" s="278"/>
      <c r="W19" s="23" t="s">
        <v>17150</v>
      </c>
      <c r="X19" s="23" t="s">
        <v>14164</v>
      </c>
      <c r="Y19" s="278"/>
      <c r="Z19" s="23" t="s">
        <v>17150</v>
      </c>
      <c r="AA19" s="23" t="s">
        <v>14165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topLeftCell="A39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12775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10815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3479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17154</v>
      </c>
      <c r="Q19" s="72" t="s">
        <v>17155</v>
      </c>
      <c r="R19" s="72" t="s">
        <v>14166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topLeftCell="A27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12776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14896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3479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17154</v>
      </c>
      <c r="Q19" s="72" t="s">
        <v>17155</v>
      </c>
      <c r="R19" s="72" t="s">
        <v>14166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topLeftCell="A33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12782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14897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3479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17154</v>
      </c>
      <c r="Q19" s="72" t="s">
        <v>17155</v>
      </c>
      <c r="R19" s="72" t="s">
        <v>14166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33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20215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291" t="s">
        <v>5178</v>
      </c>
      <c r="B16" s="291"/>
      <c r="C16" s="29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14080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3479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17154</v>
      </c>
      <c r="Q19" s="72" t="s">
        <v>17155</v>
      </c>
      <c r="R19" s="72" t="s">
        <v>14166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14081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1</v>
      </c>
      <c r="R21" s="196">
        <v>0</v>
      </c>
    </row>
    <row r="22" spans="1:18" ht="38.25">
      <c r="A22" s="25" t="s">
        <v>17156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17157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17158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17159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17160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17161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17162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17163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17164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17165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15804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15805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15806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15807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15808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15809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15810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15811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1</v>
      </c>
      <c r="R40" s="196">
        <v>0</v>
      </c>
    </row>
    <row r="41" spans="1:18" ht="15.75">
      <c r="A41" s="44" t="s">
        <v>15812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15813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15814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17409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17410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17411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17412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17413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17414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topLeftCell="O53" workbookViewId="0">
      <selection activeCell="Y67" sqref="Y67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74" t="s">
        <v>12961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10815</v>
      </c>
    </row>
    <row r="16" spans="1:28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17689</v>
      </c>
      <c r="Q17" s="293" t="s">
        <v>17055</v>
      </c>
      <c r="R17" s="278" t="s">
        <v>16347</v>
      </c>
      <c r="S17" s="278"/>
      <c r="T17" s="278"/>
      <c r="U17" s="278"/>
      <c r="V17" s="278"/>
      <c r="W17" s="278"/>
      <c r="X17" s="278" t="s">
        <v>6856</v>
      </c>
      <c r="Y17" s="278" t="s">
        <v>16348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4"/>
      <c r="R18" s="278" t="s">
        <v>16349</v>
      </c>
      <c r="S18" s="278"/>
      <c r="T18" s="278"/>
      <c r="U18" s="278"/>
      <c r="V18" s="278" t="s">
        <v>16350</v>
      </c>
      <c r="W18" s="278" t="s">
        <v>16531</v>
      </c>
      <c r="X18" s="278"/>
      <c r="Y18" s="278" t="s">
        <v>16349</v>
      </c>
      <c r="Z18" s="278" t="s">
        <v>16532</v>
      </c>
      <c r="AA18" s="293" t="s">
        <v>16533</v>
      </c>
      <c r="AB18" s="278" t="s">
        <v>17419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11119</v>
      </c>
      <c r="S19" s="23" t="s">
        <v>12427</v>
      </c>
      <c r="T19" s="23" t="s">
        <v>12428</v>
      </c>
      <c r="U19" s="23" t="s">
        <v>12429</v>
      </c>
      <c r="V19" s="278"/>
      <c r="W19" s="278"/>
      <c r="X19" s="278"/>
      <c r="Y19" s="278"/>
      <c r="Z19" s="278"/>
      <c r="AA19" s="295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16534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16535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16536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16537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16538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16539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16540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16541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16542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16543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16544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16545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16546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16547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16548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16549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16550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16551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16552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16553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16554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16555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16556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16557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16558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16559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16560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16561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16562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16563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16564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16565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16566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16567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16568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16569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16570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16571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16572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16573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16574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16575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16576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16577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16578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16579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16580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16581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16582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16583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16584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16585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16586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16587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16588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16589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16590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16591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16592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16593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16594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16595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16596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16597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16598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16599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16600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16601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17588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17589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17590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17591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17592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17593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17594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17595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17596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17597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17598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17599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17600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17601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17602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17603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17604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17605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17606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17607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17608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17609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17610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17611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17612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17613</v>
      </c>
      <c r="Q67" s="196">
        <v>2077</v>
      </c>
      <c r="R67" s="196">
        <v>237</v>
      </c>
      <c r="S67" s="196">
        <v>231</v>
      </c>
      <c r="T67" s="196">
        <v>215</v>
      </c>
      <c r="U67" s="196">
        <v>216</v>
      </c>
      <c r="V67" s="196">
        <v>979</v>
      </c>
      <c r="W67" s="196">
        <v>199</v>
      </c>
      <c r="X67" s="196">
        <v>61</v>
      </c>
      <c r="Y67" s="196">
        <v>0</v>
      </c>
      <c r="Z67" s="196">
        <v>0</v>
      </c>
      <c r="AA67" s="196">
        <v>0</v>
      </c>
      <c r="AB67" s="196">
        <v>61</v>
      </c>
    </row>
    <row r="68" spans="1:28" ht="15.75">
      <c r="A68" s="77" t="s">
        <v>17614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17615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17616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17617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17618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17619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17620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17621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17622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17623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17624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17625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17626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17627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17628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17629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17630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17631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17632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17633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17634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17635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17636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17637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17638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17639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17640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17641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17642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17643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17644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17645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17646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17647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17648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17649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17650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17651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17652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17653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17654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17655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17656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17657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17658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17659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17660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17661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17662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17663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17664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17665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17666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17667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17668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17669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17670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17671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17672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17673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17674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17675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17676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17677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17678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17679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17680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17681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17682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17683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17684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17685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17686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17687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16535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16536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16537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16538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16539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16540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16541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16542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16543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16544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16545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16546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16547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16548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16549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16550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16551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16552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16553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16554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16555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16556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16557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16558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16559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16560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16561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16562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16563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16564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16565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16566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16567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16568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16569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16570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16571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16572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16573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16574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16575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16576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16577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16578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16579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16580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16581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16582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16583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16584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16585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16586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16587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16588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16589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16590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16591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16592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16593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16594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16595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16596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16597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16598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16599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16600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16601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17588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17589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17590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17591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17592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17593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17594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17595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17596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17597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17598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17599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17600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17601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17602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17603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17604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17605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17606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17607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17608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17609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17610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17611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17614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17615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17616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17617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17618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17619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17620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17621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17622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17623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17624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17625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17626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17627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17628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17629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17630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17631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17632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17633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17634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17635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17636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17637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17638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17639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17640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17641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17642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17643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17644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17645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17646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17647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17648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17649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17650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17651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17652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17653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17654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17655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17656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17657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17658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17659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17660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17661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17662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17663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17664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17665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17666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17667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17668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17669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17670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17671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17672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17673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17674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17675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17676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17677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17678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17679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17680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17681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17682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17683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17684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17685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17686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17688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topLeftCell="A53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10814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14896</v>
      </c>
    </row>
    <row r="16" spans="1:28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17689</v>
      </c>
      <c r="Q17" s="278" t="s">
        <v>17055</v>
      </c>
      <c r="R17" s="278" t="s">
        <v>16347</v>
      </c>
      <c r="S17" s="278"/>
      <c r="T17" s="278"/>
      <c r="U17" s="278"/>
      <c r="V17" s="278"/>
      <c r="W17" s="278"/>
      <c r="X17" s="278" t="s">
        <v>6856</v>
      </c>
      <c r="Y17" s="278" t="s">
        <v>16348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16349</v>
      </c>
      <c r="S18" s="278"/>
      <c r="T18" s="278"/>
      <c r="U18" s="278"/>
      <c r="V18" s="278" t="s">
        <v>16350</v>
      </c>
      <c r="W18" s="278" t="s">
        <v>16531</v>
      </c>
      <c r="X18" s="278"/>
      <c r="Y18" s="278" t="s">
        <v>16349</v>
      </c>
      <c r="Z18" s="278" t="s">
        <v>16532</v>
      </c>
      <c r="AA18" s="293" t="s">
        <v>16533</v>
      </c>
      <c r="AB18" s="278" t="s">
        <v>17419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11119</v>
      </c>
      <c r="S19" s="23" t="s">
        <v>12427</v>
      </c>
      <c r="T19" s="23" t="s">
        <v>12428</v>
      </c>
      <c r="U19" s="23" t="s">
        <v>12429</v>
      </c>
      <c r="V19" s="278"/>
      <c r="W19" s="278"/>
      <c r="X19" s="278"/>
      <c r="Y19" s="278"/>
      <c r="Z19" s="278"/>
      <c r="AA19" s="295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16534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16535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16536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16537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16538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16539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16540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16541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16542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16543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16544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16545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16546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16547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16548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16549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16550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16551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16552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16553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16554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16555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16556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16557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16558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16559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16560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16561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16562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16563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16564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16565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16566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16567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16568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16569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16570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16571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16572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16573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16574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16575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16576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16577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16578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16579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16580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16581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16582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16583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16584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16585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16586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16587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16588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16589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16590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16591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16592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16593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16594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16595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16596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16597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16598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16599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16600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16601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17588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17589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17590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17591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17592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17593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17594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17595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17596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17597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17598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17599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17600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17601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17602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17603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17604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17605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17606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17607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17608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17609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17610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17611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17612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17613</v>
      </c>
      <c r="Q67" s="196">
        <v>22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22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17614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17615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17616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17617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17618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17619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17620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17621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17622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17623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17624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17625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17626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17627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17628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17629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17630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17631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17632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17633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17634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17635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17636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17637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17638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17639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17640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17641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17642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17643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17644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17645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17646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17647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17648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17649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17650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17651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17652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17653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17654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17655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17656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17657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17658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17659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17660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17661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17662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17663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17664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17665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17666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17667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17668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17669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17670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17671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17672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17673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17674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17675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17676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17677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17678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17679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17680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17681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17682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17683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17684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17685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17686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17687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16535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16536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16537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16538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16539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16540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16541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16542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16543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16544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16545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16546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16547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16548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16549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16550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16551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16552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16553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16554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16555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16556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16557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16558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16559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16560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16561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16562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16563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16564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16565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16566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16567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16568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16569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16570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16571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16572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16573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16574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16575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16576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16577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16578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16579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16580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16581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16582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16583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16584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16585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16586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16587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16588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16589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16590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16591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16592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16593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16594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16595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16596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16597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16598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16599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16600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16601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17588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17589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17590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17591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17592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17593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17594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17595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17596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17597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17598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17599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17600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17601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17602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17603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17604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17605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17606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17607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17608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17609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17610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17611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17614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17615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17616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17617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17618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17619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17620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17621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17622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17623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17624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17625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17626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17627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17628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17629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17630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17631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17632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17633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17634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17635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17636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17637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17638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17639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17640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17641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17642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17643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17644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17645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17646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17647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17648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17649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17650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17651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17652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17653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17654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17655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17656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17657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17658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17659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17660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17661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17662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17663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17664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17665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17666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17667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17668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17669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17670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17671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17672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17673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17674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17675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17676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17677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17678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17679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17680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17681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17682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17683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17684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17685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17686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17688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topLeftCell="A71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10813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14897</v>
      </c>
    </row>
    <row r="16" spans="1:28">
      <c r="A16" s="276" t="s">
        <v>14080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17689</v>
      </c>
      <c r="Q17" s="278" t="s">
        <v>17055</v>
      </c>
      <c r="R17" s="278" t="s">
        <v>16347</v>
      </c>
      <c r="S17" s="278"/>
      <c r="T17" s="278"/>
      <c r="U17" s="278"/>
      <c r="V17" s="278"/>
      <c r="W17" s="278"/>
      <c r="X17" s="278" t="s">
        <v>6856</v>
      </c>
      <c r="Y17" s="278" t="s">
        <v>16348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16349</v>
      </c>
      <c r="S18" s="278"/>
      <c r="T18" s="278"/>
      <c r="U18" s="278"/>
      <c r="V18" s="278" t="s">
        <v>16350</v>
      </c>
      <c r="W18" s="278" t="s">
        <v>16531</v>
      </c>
      <c r="X18" s="278"/>
      <c r="Y18" s="278" t="s">
        <v>16349</v>
      </c>
      <c r="Z18" s="278" t="s">
        <v>16532</v>
      </c>
      <c r="AA18" s="293" t="s">
        <v>16533</v>
      </c>
      <c r="AB18" s="278" t="s">
        <v>17419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11119</v>
      </c>
      <c r="S19" s="23" t="s">
        <v>12427</v>
      </c>
      <c r="T19" s="23" t="s">
        <v>12428</v>
      </c>
      <c r="U19" s="23" t="s">
        <v>12429</v>
      </c>
      <c r="V19" s="278"/>
      <c r="W19" s="278"/>
      <c r="X19" s="278"/>
      <c r="Y19" s="278"/>
      <c r="Z19" s="278"/>
      <c r="AA19" s="295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16534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16535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16536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16537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16538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16539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16540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16541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16542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16543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16544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16545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16546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16547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16548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16549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16550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16551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16552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16553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16554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16555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16556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16557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16558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16559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16560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16561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16562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16563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16564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16565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16566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16567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16568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16569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16570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16571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16572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16573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16574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16575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16576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16577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16578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16579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16580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16581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16582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16583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16584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16585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16586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16587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16588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16589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16590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16591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16592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16593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16594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16595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16596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16597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16598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16599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16600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16601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17588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17589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17590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17591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17592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17593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17594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17595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17596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17597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17598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17599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17600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17601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17602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17603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17604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17605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17606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17607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17608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17609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17610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17611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17612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17613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17614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17615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17616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17617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17618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17619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17620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17621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17622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17623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17624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17625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17626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17627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17628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17629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17630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17631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17632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17633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17634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17635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17636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17637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17638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17639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17640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17641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17642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17643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17644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17645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17646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17647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17648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17649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17650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17651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17652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17653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17654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17655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17656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17657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17658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17659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17660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17661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17662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17663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17664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17665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17666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17667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17668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17669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17670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17671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17672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17673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17674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17675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17676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17677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17678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17679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17680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17681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17682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17683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17684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17685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17686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17687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16535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16536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16537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16538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16539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16540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16541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16542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16543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16544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16545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16546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16547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16548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16549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16550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16551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16552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16553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16554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16555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16556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16557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16558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16559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16560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16561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16562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16563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16564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16565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16566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16567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16568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16569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16570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16571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16572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16573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16574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16575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16576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16577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16578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16579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16580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16581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16582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16583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16584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16585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16586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16587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16588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16589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16590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16591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16592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16593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16594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16595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16596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16597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16598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16599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16600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16601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17588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17589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17590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17591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17592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17593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17594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17595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17596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17597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17598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17599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17600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17601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17602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17603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17604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17605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17606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17607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17608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17609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17610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17611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17614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17615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17616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17617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17618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17619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17620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17621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17622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17623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17624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17625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17626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17627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17628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17629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17630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17631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17632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17633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17634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17635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17636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17637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17638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17639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17640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17641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17642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17643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17644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17645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17646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17647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17648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17649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17650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17651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17652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17653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17654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17655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17656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17657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17658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17659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17660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17661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17662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17663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17664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17665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17666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17667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17668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17669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17670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17671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17672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17673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17674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17675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17676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17677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17678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17679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17680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17681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17682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17683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17684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17685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17686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17688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="60" zoomScaleNormal="60" zoomScaleSheetLayoutView="85" workbookViewId="0">
      <pane xSplit="15" ySplit="20" topLeftCell="P31" activePane="bottomRight" state="frozen"/>
      <selection activeCell="A13" sqref="A13"/>
      <selection pane="topRight" activeCell="P13" sqref="P13"/>
      <selection pane="bottomLeft" activeCell="A21" sqref="A21"/>
      <selection pane="bottomRight" activeCell="P54" sqref="P54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17690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10082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10083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>
      <c r="A16" s="278" t="s">
        <v>11757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13197</v>
      </c>
      <c r="P16" s="278" t="s">
        <v>10836</v>
      </c>
      <c r="Q16" s="278" t="s">
        <v>17691</v>
      </c>
      <c r="R16" s="278"/>
      <c r="S16" s="278"/>
      <c r="T16" s="278"/>
      <c r="U16" s="278"/>
      <c r="V16" s="278"/>
      <c r="W16" s="278"/>
      <c r="X16" s="278"/>
      <c r="Y16" s="278"/>
      <c r="Z16" s="278" t="s">
        <v>17692</v>
      </c>
      <c r="AA16" s="278"/>
      <c r="AB16" s="278"/>
      <c r="AC16" s="278" t="s">
        <v>17693</v>
      </c>
    </row>
    <row r="17" spans="1:29" ht="65.099999999999994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17694</v>
      </c>
      <c r="R17" s="278" t="s">
        <v>17695</v>
      </c>
      <c r="S17" s="278" t="s">
        <v>17696</v>
      </c>
      <c r="T17" s="278"/>
      <c r="U17" s="278"/>
      <c r="V17" s="278"/>
      <c r="W17" s="278" t="s">
        <v>6066</v>
      </c>
      <c r="X17" s="278" t="s">
        <v>17697</v>
      </c>
      <c r="Y17" s="278" t="s">
        <v>6067</v>
      </c>
      <c r="Z17" s="278" t="s">
        <v>17698</v>
      </c>
      <c r="AA17" s="278"/>
      <c r="AB17" s="278" t="s">
        <v>17699</v>
      </c>
      <c r="AC17" s="278"/>
    </row>
    <row r="18" spans="1:29" ht="20.100000000000001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17700</v>
      </c>
      <c r="T18" s="278"/>
      <c r="U18" s="278" t="s">
        <v>17701</v>
      </c>
      <c r="V18" s="278"/>
      <c r="W18" s="278"/>
      <c r="X18" s="278"/>
      <c r="Y18" s="278"/>
      <c r="Z18" s="278" t="s">
        <v>17702</v>
      </c>
      <c r="AA18" s="278" t="s">
        <v>17703</v>
      </c>
      <c r="AB18" s="278"/>
      <c r="AC18" s="278"/>
    </row>
    <row r="19" spans="1:29" ht="20.10000000000000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17704</v>
      </c>
      <c r="T19" s="23" t="s">
        <v>13024</v>
      </c>
      <c r="U19" s="23" t="s">
        <v>13025</v>
      </c>
      <c r="V19" s="23" t="s">
        <v>13026</v>
      </c>
      <c r="W19" s="278"/>
      <c r="X19" s="278"/>
      <c r="Y19" s="278"/>
      <c r="Z19" s="278"/>
      <c r="AA19" s="278"/>
      <c r="AB19" s="278"/>
      <c r="AC19" s="278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16300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202</v>
      </c>
      <c r="Q21" s="200">
        <v>122</v>
      </c>
      <c r="R21" s="200">
        <v>107</v>
      </c>
      <c r="S21" s="200">
        <v>0</v>
      </c>
      <c r="T21" s="200">
        <v>0</v>
      </c>
      <c r="U21" s="200">
        <v>0</v>
      </c>
      <c r="V21" s="200">
        <v>0</v>
      </c>
      <c r="W21" s="200">
        <v>48</v>
      </c>
      <c r="X21" s="200">
        <v>25</v>
      </c>
      <c r="Y21" s="200">
        <v>8</v>
      </c>
      <c r="Z21" s="200">
        <v>49</v>
      </c>
      <c r="AA21" s="200">
        <v>65</v>
      </c>
      <c r="AB21" s="200">
        <v>186</v>
      </c>
      <c r="AC21" s="51"/>
    </row>
    <row r="22" spans="1:29" ht="25.5">
      <c r="A22" s="31" t="s">
        <v>13027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16</v>
      </c>
      <c r="Q22" s="200">
        <v>12</v>
      </c>
      <c r="R22" s="200">
        <v>8</v>
      </c>
      <c r="S22" s="200">
        <v>0</v>
      </c>
      <c r="T22" s="200">
        <v>0</v>
      </c>
      <c r="U22" s="200">
        <v>0</v>
      </c>
      <c r="V22" s="200">
        <v>0</v>
      </c>
      <c r="W22" s="200">
        <v>4</v>
      </c>
      <c r="X22" s="200">
        <v>0</v>
      </c>
      <c r="Y22" s="200">
        <v>0</v>
      </c>
      <c r="Z22" s="200">
        <v>5</v>
      </c>
      <c r="AA22" s="200">
        <v>5</v>
      </c>
      <c r="AB22" s="200">
        <v>16</v>
      </c>
      <c r="AC22" s="51"/>
    </row>
    <row r="23" spans="1:29" ht="25.5">
      <c r="A23" s="35" t="s">
        <v>16302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3</v>
      </c>
      <c r="Q23" s="200">
        <v>3</v>
      </c>
      <c r="R23" s="200">
        <v>3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2</v>
      </c>
      <c r="AA23" s="200">
        <v>0</v>
      </c>
      <c r="AB23" s="200">
        <v>3</v>
      </c>
      <c r="AC23" s="51"/>
    </row>
    <row r="24" spans="1:29" ht="15.75">
      <c r="A24" s="35" t="s">
        <v>13028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13</v>
      </c>
      <c r="Q24" s="200">
        <v>9</v>
      </c>
      <c r="R24" s="200">
        <v>5</v>
      </c>
      <c r="S24" s="200">
        <v>0</v>
      </c>
      <c r="T24" s="200">
        <v>0</v>
      </c>
      <c r="U24" s="200">
        <v>0</v>
      </c>
      <c r="V24" s="200">
        <v>0</v>
      </c>
      <c r="W24" s="200">
        <v>4</v>
      </c>
      <c r="X24" s="200">
        <v>0</v>
      </c>
      <c r="Y24" s="200">
        <v>0</v>
      </c>
      <c r="Z24" s="200">
        <v>3</v>
      </c>
      <c r="AA24" s="200">
        <v>5</v>
      </c>
      <c r="AB24" s="200">
        <v>13</v>
      </c>
      <c r="AC24" s="51"/>
    </row>
    <row r="25" spans="1:29" ht="15.75">
      <c r="A25" s="35" t="s">
        <v>13029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>
      <c r="A26" s="31" t="s">
        <v>16303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140</v>
      </c>
      <c r="Q26" s="200">
        <v>109</v>
      </c>
      <c r="R26" s="200">
        <v>99</v>
      </c>
      <c r="S26" s="200">
        <v>0</v>
      </c>
      <c r="T26" s="200">
        <v>0</v>
      </c>
      <c r="U26" s="200">
        <v>0</v>
      </c>
      <c r="V26" s="200">
        <v>0</v>
      </c>
      <c r="W26" s="200">
        <v>31</v>
      </c>
      <c r="X26" s="200">
        <v>25</v>
      </c>
      <c r="Y26" s="200">
        <v>0</v>
      </c>
      <c r="Z26" s="200">
        <v>44</v>
      </c>
      <c r="AA26" s="200">
        <v>60</v>
      </c>
      <c r="AB26" s="200">
        <v>130</v>
      </c>
      <c r="AC26" s="134">
        <v>161.6</v>
      </c>
    </row>
    <row r="27" spans="1:29" ht="25.5">
      <c r="A27" s="35" t="s">
        <v>16304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121</v>
      </c>
      <c r="Q27" s="200">
        <v>96</v>
      </c>
      <c r="R27" s="200">
        <v>88</v>
      </c>
      <c r="S27" s="200">
        <v>0</v>
      </c>
      <c r="T27" s="200">
        <v>0</v>
      </c>
      <c r="U27" s="200">
        <v>0</v>
      </c>
      <c r="V27" s="200">
        <v>0</v>
      </c>
      <c r="W27" s="200">
        <v>25</v>
      </c>
      <c r="X27" s="200">
        <v>24</v>
      </c>
      <c r="Y27" s="200">
        <v>0</v>
      </c>
      <c r="Z27" s="200">
        <v>42</v>
      </c>
      <c r="AA27" s="200">
        <v>55</v>
      </c>
      <c r="AB27" s="200">
        <v>112</v>
      </c>
      <c r="AC27" s="134">
        <v>143.54</v>
      </c>
    </row>
    <row r="28" spans="1:29" ht="38.25">
      <c r="A28" s="35" t="s">
        <v>13560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35</v>
      </c>
      <c r="Q28" s="200">
        <v>23</v>
      </c>
      <c r="R28" s="200">
        <v>22</v>
      </c>
      <c r="S28" s="200">
        <v>0</v>
      </c>
      <c r="T28" s="200">
        <v>0</v>
      </c>
      <c r="U28" s="200">
        <v>0</v>
      </c>
      <c r="V28" s="200">
        <v>0</v>
      </c>
      <c r="W28" s="200">
        <v>12</v>
      </c>
      <c r="X28" s="200">
        <v>12</v>
      </c>
      <c r="Y28" s="200">
        <v>0</v>
      </c>
      <c r="Z28" s="200">
        <v>8</v>
      </c>
      <c r="AA28" s="200">
        <v>22</v>
      </c>
      <c r="AB28" s="200">
        <v>35</v>
      </c>
      <c r="AC28" s="134">
        <v>39.04</v>
      </c>
    </row>
    <row r="29" spans="1:29" ht="15.75">
      <c r="A29" s="35" t="s">
        <v>15179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14</v>
      </c>
      <c r="Q29" s="200">
        <v>13</v>
      </c>
      <c r="R29" s="200">
        <v>13</v>
      </c>
      <c r="S29" s="200">
        <v>0</v>
      </c>
      <c r="T29" s="200">
        <v>0</v>
      </c>
      <c r="U29" s="200">
        <v>0</v>
      </c>
      <c r="V29" s="200">
        <v>0</v>
      </c>
      <c r="W29" s="200">
        <v>1</v>
      </c>
      <c r="X29" s="200">
        <v>1</v>
      </c>
      <c r="Y29" s="200">
        <v>0</v>
      </c>
      <c r="Z29" s="200">
        <v>8</v>
      </c>
      <c r="AA29" s="200">
        <v>4</v>
      </c>
      <c r="AB29" s="200">
        <v>14</v>
      </c>
      <c r="AC29" s="51"/>
    </row>
    <row r="30" spans="1:29" ht="15.75">
      <c r="A30" s="35" t="s">
        <v>13561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51"/>
    </row>
    <row r="31" spans="1:29" ht="15.75">
      <c r="A31" s="35" t="s">
        <v>16286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6</v>
      </c>
      <c r="Q31" s="200">
        <v>6</v>
      </c>
      <c r="R31" s="200">
        <v>6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2</v>
      </c>
      <c r="AA31" s="200">
        <v>3</v>
      </c>
      <c r="AB31" s="200">
        <v>6</v>
      </c>
      <c r="AC31" s="51"/>
    </row>
    <row r="32" spans="1:29" ht="15.75">
      <c r="A32" s="35" t="s">
        <v>13562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3</v>
      </c>
      <c r="R32" s="200">
        <v>3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1</v>
      </c>
      <c r="AA32" s="200">
        <v>2</v>
      </c>
      <c r="AB32" s="200">
        <v>2</v>
      </c>
      <c r="AC32" s="51"/>
    </row>
    <row r="33" spans="1:29" ht="15.75">
      <c r="A33" s="35" t="s">
        <v>16287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4</v>
      </c>
      <c r="Q33" s="200">
        <v>4</v>
      </c>
      <c r="R33" s="200">
        <v>3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2</v>
      </c>
      <c r="AA33" s="200">
        <v>0</v>
      </c>
      <c r="AB33" s="200">
        <v>4</v>
      </c>
      <c r="AC33" s="51"/>
    </row>
    <row r="34" spans="1:29" ht="15.75">
      <c r="A34" s="35" t="s">
        <v>16288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12</v>
      </c>
      <c r="Q34" s="200">
        <v>12</v>
      </c>
      <c r="R34" s="200">
        <v>11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6</v>
      </c>
      <c r="AA34" s="200">
        <v>6</v>
      </c>
      <c r="AB34" s="200">
        <v>12</v>
      </c>
      <c r="AC34" s="51"/>
    </row>
    <row r="35" spans="1:29" ht="15.75">
      <c r="A35" s="35" t="s">
        <v>16289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4</v>
      </c>
      <c r="Q35" s="200">
        <v>4</v>
      </c>
      <c r="R35" s="200">
        <v>4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2</v>
      </c>
      <c r="AA35" s="200">
        <v>2</v>
      </c>
      <c r="AB35" s="200">
        <v>4</v>
      </c>
      <c r="AC35" s="51"/>
    </row>
    <row r="36" spans="1:29" ht="15.75">
      <c r="A36" s="35" t="s">
        <v>16290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4</v>
      </c>
      <c r="Q36" s="200">
        <v>4</v>
      </c>
      <c r="R36" s="200">
        <v>3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3</v>
      </c>
      <c r="AB36" s="200">
        <v>4</v>
      </c>
      <c r="AC36" s="51"/>
    </row>
    <row r="37" spans="1:29" ht="15.75">
      <c r="A37" s="35" t="s">
        <v>16291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4</v>
      </c>
      <c r="Q37" s="200">
        <v>4</v>
      </c>
      <c r="R37" s="200">
        <v>4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3</v>
      </c>
      <c r="AA37" s="200">
        <v>1</v>
      </c>
      <c r="AB37" s="200">
        <v>4</v>
      </c>
      <c r="AC37" s="51"/>
    </row>
    <row r="38" spans="1:29" ht="15.75">
      <c r="A38" s="35" t="s">
        <v>16292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13</v>
      </c>
      <c r="Q38" s="200">
        <v>12</v>
      </c>
      <c r="R38" s="200">
        <v>10</v>
      </c>
      <c r="S38" s="200">
        <v>0</v>
      </c>
      <c r="T38" s="200">
        <v>0</v>
      </c>
      <c r="U38" s="200">
        <v>0</v>
      </c>
      <c r="V38" s="200">
        <v>0</v>
      </c>
      <c r="W38" s="200">
        <v>1</v>
      </c>
      <c r="X38" s="200">
        <v>1</v>
      </c>
      <c r="Y38" s="200">
        <v>0</v>
      </c>
      <c r="Z38" s="200">
        <v>2</v>
      </c>
      <c r="AA38" s="200">
        <v>6</v>
      </c>
      <c r="AB38" s="200">
        <v>13</v>
      </c>
      <c r="AC38" s="51"/>
    </row>
    <row r="39" spans="1:29" ht="25.5">
      <c r="A39" s="35" t="s">
        <v>16293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11</v>
      </c>
      <c r="Q39" s="200">
        <v>10</v>
      </c>
      <c r="R39" s="200">
        <v>8</v>
      </c>
      <c r="S39" s="200">
        <v>0</v>
      </c>
      <c r="T39" s="200">
        <v>0</v>
      </c>
      <c r="U39" s="200">
        <v>0</v>
      </c>
      <c r="V39" s="200">
        <v>0</v>
      </c>
      <c r="W39" s="200">
        <v>1</v>
      </c>
      <c r="X39" s="200">
        <v>1</v>
      </c>
      <c r="Y39" s="200">
        <v>0</v>
      </c>
      <c r="Z39" s="200">
        <v>1</v>
      </c>
      <c r="AA39" s="200">
        <v>5</v>
      </c>
      <c r="AB39" s="200">
        <v>11</v>
      </c>
      <c r="AC39" s="51"/>
    </row>
    <row r="40" spans="1:29" ht="15.75">
      <c r="A40" s="35" t="s">
        <v>16294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2</v>
      </c>
      <c r="Q40" s="200">
        <v>2</v>
      </c>
      <c r="R40" s="200">
        <v>2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1</v>
      </c>
      <c r="AA40" s="200">
        <v>1</v>
      </c>
      <c r="AB40" s="200">
        <v>2</v>
      </c>
      <c r="AC40" s="51"/>
    </row>
    <row r="41" spans="1:29" ht="15.75">
      <c r="A41" s="35" t="s">
        <v>16295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>
      <c r="A42" s="35" t="s">
        <v>16296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10</v>
      </c>
      <c r="Q42" s="200">
        <v>5</v>
      </c>
      <c r="R42" s="200">
        <v>5</v>
      </c>
      <c r="S42" s="200">
        <v>0</v>
      </c>
      <c r="T42" s="200">
        <v>0</v>
      </c>
      <c r="U42" s="200">
        <v>0</v>
      </c>
      <c r="V42" s="200">
        <v>0</v>
      </c>
      <c r="W42" s="200">
        <v>5</v>
      </c>
      <c r="X42" s="200">
        <v>5</v>
      </c>
      <c r="Y42" s="200">
        <v>0</v>
      </c>
      <c r="Z42" s="200">
        <v>3</v>
      </c>
      <c r="AA42" s="200">
        <v>3</v>
      </c>
      <c r="AB42" s="200">
        <v>5</v>
      </c>
      <c r="AC42" s="51"/>
    </row>
    <row r="43" spans="1:29" ht="15.75">
      <c r="A43" s="35" t="s">
        <v>13563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7</v>
      </c>
      <c r="Q43" s="200">
        <v>4</v>
      </c>
      <c r="R43" s="200">
        <v>3</v>
      </c>
      <c r="S43" s="200">
        <v>0</v>
      </c>
      <c r="T43" s="200">
        <v>0</v>
      </c>
      <c r="U43" s="200">
        <v>0</v>
      </c>
      <c r="V43" s="200">
        <v>0</v>
      </c>
      <c r="W43" s="200">
        <v>3</v>
      </c>
      <c r="X43" s="200">
        <v>3</v>
      </c>
      <c r="Y43" s="200">
        <v>0</v>
      </c>
      <c r="Z43" s="200">
        <v>3</v>
      </c>
      <c r="AA43" s="200">
        <v>2</v>
      </c>
      <c r="AB43" s="200">
        <v>4</v>
      </c>
      <c r="AC43" s="51"/>
    </row>
    <row r="44" spans="1:29" ht="15.75">
      <c r="A44" s="35" t="s">
        <v>16297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3</v>
      </c>
      <c r="Q44" s="200">
        <v>1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2</v>
      </c>
      <c r="X44" s="200">
        <v>2</v>
      </c>
      <c r="Y44" s="200">
        <v>0</v>
      </c>
      <c r="Z44" s="200">
        <v>1</v>
      </c>
      <c r="AA44" s="200">
        <v>1</v>
      </c>
      <c r="AB44" s="200">
        <v>3</v>
      </c>
      <c r="AC44" s="51"/>
    </row>
    <row r="45" spans="1:29" ht="15.75">
      <c r="A45" s="35" t="s">
        <v>16298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2</v>
      </c>
      <c r="Q45" s="200">
        <v>1</v>
      </c>
      <c r="R45" s="200">
        <v>1</v>
      </c>
      <c r="S45" s="200">
        <v>0</v>
      </c>
      <c r="T45" s="200">
        <v>0</v>
      </c>
      <c r="U45" s="200">
        <v>0</v>
      </c>
      <c r="V45" s="200">
        <v>0</v>
      </c>
      <c r="W45" s="200">
        <v>1</v>
      </c>
      <c r="X45" s="200">
        <v>0</v>
      </c>
      <c r="Y45" s="200">
        <v>0</v>
      </c>
      <c r="Z45" s="200">
        <v>1</v>
      </c>
      <c r="AA45" s="200">
        <v>0</v>
      </c>
      <c r="AB45" s="200">
        <v>2</v>
      </c>
      <c r="AC45" s="51"/>
    </row>
    <row r="46" spans="1:29" ht="15.75">
      <c r="A46" s="35" t="s">
        <v>16299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51"/>
    </row>
    <row r="47" spans="1:29" ht="15.75">
      <c r="A47" s="35" t="s">
        <v>6857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>
      <c r="A48" s="35" t="s">
        <v>6862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1</v>
      </c>
      <c r="Q48" s="200">
        <v>1</v>
      </c>
      <c r="R48" s="200">
        <v>1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1</v>
      </c>
      <c r="AC48" s="134">
        <v>0.5</v>
      </c>
    </row>
    <row r="49" spans="1:29" ht="15.75">
      <c r="A49" s="35" t="s">
        <v>6858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1</v>
      </c>
      <c r="Q49" s="200">
        <v>1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1</v>
      </c>
      <c r="AC49" s="134">
        <v>1</v>
      </c>
    </row>
    <row r="50" spans="1:29" ht="25.5">
      <c r="A50" s="35" t="s">
        <v>6859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>
        <v>0</v>
      </c>
    </row>
    <row r="51" spans="1:29" ht="15.75">
      <c r="A51" s="35" t="s">
        <v>6860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>
        <v>0</v>
      </c>
    </row>
    <row r="52" spans="1:29" ht="15.75">
      <c r="A52" s="35" t="s">
        <v>6861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>
        <v>0</v>
      </c>
    </row>
    <row r="53" spans="1:29" ht="15.75">
      <c r="A53" s="35" t="s">
        <v>6065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2</v>
      </c>
      <c r="Q53" s="200">
        <v>2</v>
      </c>
      <c r="R53" s="200">
        <v>2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1</v>
      </c>
      <c r="AB53" s="200">
        <v>2</v>
      </c>
      <c r="AC53" s="134">
        <v>2</v>
      </c>
    </row>
    <row r="54" spans="1:29" ht="15.75">
      <c r="A54" s="35" t="s">
        <v>6064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3</v>
      </c>
      <c r="Q54" s="200">
        <v>1</v>
      </c>
      <c r="R54" s="200">
        <v>1</v>
      </c>
      <c r="S54" s="200">
        <v>0</v>
      </c>
      <c r="T54" s="200">
        <v>0</v>
      </c>
      <c r="U54" s="200">
        <v>0</v>
      </c>
      <c r="V54" s="200">
        <v>0</v>
      </c>
      <c r="W54" s="200">
        <v>2</v>
      </c>
      <c r="X54" s="200">
        <v>1</v>
      </c>
      <c r="Y54" s="200">
        <v>0</v>
      </c>
      <c r="Z54" s="200">
        <v>0</v>
      </c>
      <c r="AA54" s="200">
        <v>1</v>
      </c>
      <c r="AB54" s="200">
        <v>3</v>
      </c>
      <c r="AC54" s="134">
        <v>2.78</v>
      </c>
    </row>
    <row r="55" spans="1:29" ht="15.75">
      <c r="A55" s="35" t="s">
        <v>6063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4</v>
      </c>
      <c r="Q55" s="200">
        <v>4</v>
      </c>
      <c r="R55" s="200">
        <v>3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2</v>
      </c>
      <c r="AA55" s="200">
        <v>1</v>
      </c>
      <c r="AB55" s="200">
        <v>4</v>
      </c>
      <c r="AC55" s="134">
        <v>4</v>
      </c>
    </row>
    <row r="56" spans="1:29" ht="15.75">
      <c r="A56" s="35" t="s">
        <v>6062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134">
        <v>0</v>
      </c>
    </row>
    <row r="57" spans="1:29" ht="15.75">
      <c r="A57" s="35" t="s">
        <v>6061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>
        <v>0</v>
      </c>
    </row>
    <row r="58" spans="1:29" ht="15.75">
      <c r="A58" s="35" t="s">
        <v>6060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>
        <v>0</v>
      </c>
    </row>
    <row r="59" spans="1:29" ht="15.75">
      <c r="A59" s="35" t="s">
        <v>7581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8</v>
      </c>
      <c r="Q59" s="200">
        <v>4</v>
      </c>
      <c r="R59" s="200">
        <v>4</v>
      </c>
      <c r="S59" s="200">
        <v>0</v>
      </c>
      <c r="T59" s="200">
        <v>0</v>
      </c>
      <c r="U59" s="200">
        <v>0</v>
      </c>
      <c r="V59" s="200">
        <v>0</v>
      </c>
      <c r="W59" s="200">
        <v>4</v>
      </c>
      <c r="X59" s="200">
        <v>0</v>
      </c>
      <c r="Y59" s="200">
        <v>0</v>
      </c>
      <c r="Z59" s="200">
        <v>0</v>
      </c>
      <c r="AA59" s="200">
        <v>2</v>
      </c>
      <c r="AB59" s="200">
        <v>7</v>
      </c>
      <c r="AC59" s="134">
        <v>7.78</v>
      </c>
    </row>
    <row r="60" spans="1:29" ht="15.75">
      <c r="A60" s="31" t="s">
        <v>12248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5</v>
      </c>
      <c r="Q60" s="200">
        <v>1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2</v>
      </c>
      <c r="X60" s="200">
        <v>0</v>
      </c>
      <c r="Y60" s="200">
        <v>1</v>
      </c>
      <c r="Z60" s="200">
        <v>0</v>
      </c>
      <c r="AA60" s="200">
        <v>0</v>
      </c>
      <c r="AB60" s="200">
        <v>5</v>
      </c>
      <c r="AC60" s="51"/>
    </row>
    <row r="61" spans="1:29" ht="15.75">
      <c r="A61" s="35" t="s">
        <v>12249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41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11</v>
      </c>
      <c r="X61" s="200">
        <v>0</v>
      </c>
      <c r="Y61" s="200">
        <v>7</v>
      </c>
      <c r="Z61" s="200">
        <v>0</v>
      </c>
      <c r="AA61" s="200">
        <v>0</v>
      </c>
      <c r="AB61" s="200">
        <v>35</v>
      </c>
      <c r="AC61" s="51"/>
    </row>
    <row r="62" spans="1:29" ht="25.5">
      <c r="A62" s="35" t="s">
        <v>12250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>
        <v>0</v>
      </c>
    </row>
    <row r="63" spans="1:29" ht="15.75">
      <c r="A63" s="35" t="s">
        <v>12251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>
        <v>0</v>
      </c>
    </row>
    <row r="64" spans="1:29" ht="15.75">
      <c r="A64" s="35" t="s">
        <v>12252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>
        <v>0</v>
      </c>
    </row>
    <row r="65" spans="1:29" ht="38.25">
      <c r="A65" s="35" t="s">
        <v>12253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51"/>
    </row>
    <row r="66" spans="1:29" ht="15.75">
      <c r="A66" s="35" t="s">
        <v>12254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51"/>
    </row>
    <row r="67" spans="1:29" ht="25.5">
      <c r="A67" s="35" t="s">
        <v>10828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>
      <c r="A68" s="35" t="s">
        <v>10829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>
      <c r="A69" s="35" t="s">
        <v>10078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>
      <c r="A70" s="35" t="s">
        <v>10079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>
      <c r="A71" s="35" t="s">
        <v>10081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>
      <c r="A72" s="35" t="s">
        <v>10080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>
      <c r="A73" s="31" t="s">
        <v>16301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>
      <c r="A74" s="90" t="s">
        <v>13128</v>
      </c>
      <c r="B74" s="86">
        <v>-54</v>
      </c>
      <c r="O74" s="91">
        <v>54</v>
      </c>
      <c r="P74" s="198">
        <v>11</v>
      </c>
    </row>
    <row r="75" spans="1:29" ht="15.75">
      <c r="A75" s="87" t="s">
        <v>13129</v>
      </c>
      <c r="B75" s="37">
        <v>-55</v>
      </c>
      <c r="O75" s="91">
        <v>55</v>
      </c>
      <c r="P75" s="199">
        <v>3</v>
      </c>
    </row>
    <row r="76" spans="1:29" ht="38.25">
      <c r="A76" s="88" t="s">
        <v>16454</v>
      </c>
      <c r="B76" s="37">
        <v>-56</v>
      </c>
      <c r="O76" s="91">
        <v>56</v>
      </c>
      <c r="P76" s="198">
        <v>115</v>
      </c>
    </row>
    <row r="77" spans="1:29" ht="15.75">
      <c r="A77" s="87" t="s">
        <v>12778</v>
      </c>
      <c r="B77" s="37">
        <v>-57</v>
      </c>
      <c r="O77" s="91">
        <v>57</v>
      </c>
      <c r="P77" s="199">
        <v>102</v>
      </c>
    </row>
    <row r="78" spans="1:29" ht="25.5">
      <c r="A78" s="87" t="s">
        <v>12777</v>
      </c>
      <c r="B78" s="37">
        <v>-58</v>
      </c>
      <c r="O78" s="91">
        <v>58</v>
      </c>
      <c r="P78" s="199">
        <v>0</v>
      </c>
    </row>
    <row r="79" spans="1:29" ht="15.75">
      <c r="A79" s="87" t="s">
        <v>11659</v>
      </c>
      <c r="B79" s="37">
        <v>-59</v>
      </c>
      <c r="O79" s="91">
        <v>59</v>
      </c>
      <c r="P79" s="199">
        <v>0</v>
      </c>
    </row>
    <row r="80" spans="1:29" ht="25.5">
      <c r="A80" s="87" t="s">
        <v>14452</v>
      </c>
      <c r="B80" s="37">
        <v>-60</v>
      </c>
      <c r="O80" s="91">
        <v>60</v>
      </c>
      <c r="P80" s="198">
        <v>0</v>
      </c>
    </row>
    <row r="81" spans="1:16" ht="15.75">
      <c r="A81" s="87" t="s">
        <v>14453</v>
      </c>
      <c r="B81" s="37">
        <v>-61</v>
      </c>
      <c r="O81" s="91">
        <v>61</v>
      </c>
      <c r="P81" s="199">
        <v>0</v>
      </c>
    </row>
    <row r="82" spans="1:16" ht="25.5" customHeight="1">
      <c r="A82" s="87" t="s">
        <v>12779</v>
      </c>
      <c r="B82" s="37">
        <v>-62</v>
      </c>
      <c r="O82" s="91">
        <v>62</v>
      </c>
      <c r="P82" s="198">
        <v>0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10084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14080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>
      <c r="A18" s="278" t="s">
        <v>11757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13197</v>
      </c>
      <c r="P18" s="278" t="s">
        <v>17056</v>
      </c>
      <c r="Q18" s="278" t="s">
        <v>10085</v>
      </c>
      <c r="R18" s="278"/>
      <c r="S18" s="278"/>
      <c r="T18" s="278"/>
      <c r="U18" s="278"/>
      <c r="V18" s="285"/>
      <c r="W18" s="278" t="s">
        <v>10086</v>
      </c>
      <c r="X18" s="285" t="s">
        <v>10087</v>
      </c>
      <c r="Y18" s="287"/>
      <c r="Z18" s="287"/>
      <c r="AA18" s="287"/>
      <c r="AB18" s="287"/>
      <c r="AC18" s="286"/>
      <c r="AD18" s="293" t="s">
        <v>10088</v>
      </c>
    </row>
    <row r="19" spans="1:30" ht="2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10089</v>
      </c>
      <c r="R19" s="23" t="s">
        <v>10090</v>
      </c>
      <c r="S19" s="23" t="s">
        <v>10091</v>
      </c>
      <c r="T19" s="23" t="s">
        <v>10092</v>
      </c>
      <c r="U19" s="23" t="s">
        <v>10093</v>
      </c>
      <c r="V19" s="49" t="s">
        <v>10094</v>
      </c>
      <c r="W19" s="278"/>
      <c r="X19" s="23" t="s">
        <v>10089</v>
      </c>
      <c r="Y19" s="23" t="s">
        <v>10090</v>
      </c>
      <c r="Z19" s="23" t="s">
        <v>10091</v>
      </c>
      <c r="AA19" s="23" t="s">
        <v>10092</v>
      </c>
      <c r="AB19" s="23" t="s">
        <v>10093</v>
      </c>
      <c r="AC19" s="23" t="s">
        <v>10094</v>
      </c>
      <c r="AD19" s="295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16300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202</v>
      </c>
      <c r="Q21" s="200">
        <v>5</v>
      </c>
      <c r="R21" s="200">
        <v>6</v>
      </c>
      <c r="S21" s="200">
        <v>13</v>
      </c>
      <c r="T21" s="200">
        <v>23</v>
      </c>
      <c r="U21" s="200">
        <v>13</v>
      </c>
      <c r="V21" s="200">
        <v>142</v>
      </c>
      <c r="W21" s="200">
        <v>165</v>
      </c>
      <c r="X21" s="200">
        <v>24</v>
      </c>
      <c r="Y21" s="200">
        <v>6</v>
      </c>
      <c r="Z21" s="200">
        <v>13</v>
      </c>
      <c r="AA21" s="200">
        <v>10</v>
      </c>
      <c r="AB21" s="200">
        <v>6</v>
      </c>
      <c r="AC21" s="200">
        <v>106</v>
      </c>
      <c r="AD21" s="200">
        <v>37</v>
      </c>
    </row>
    <row r="22" spans="1:30" ht="25.5">
      <c r="A22" s="31" t="s">
        <v>13027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16</v>
      </c>
      <c r="Q22" s="200">
        <v>0</v>
      </c>
      <c r="R22" s="200">
        <v>0</v>
      </c>
      <c r="S22" s="200">
        <v>2</v>
      </c>
      <c r="T22" s="200">
        <v>2</v>
      </c>
      <c r="U22" s="200">
        <v>2</v>
      </c>
      <c r="V22" s="200">
        <v>10</v>
      </c>
      <c r="W22" s="200">
        <v>12</v>
      </c>
      <c r="X22" s="200">
        <v>2</v>
      </c>
      <c r="Y22" s="200">
        <v>0</v>
      </c>
      <c r="Z22" s="200">
        <v>0</v>
      </c>
      <c r="AA22" s="200">
        <v>3</v>
      </c>
      <c r="AB22" s="200">
        <v>1</v>
      </c>
      <c r="AC22" s="200">
        <v>6</v>
      </c>
      <c r="AD22" s="200">
        <v>4</v>
      </c>
    </row>
    <row r="23" spans="1:30" ht="25.5">
      <c r="A23" s="35" t="s">
        <v>16302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3</v>
      </c>
      <c r="Q23" s="200">
        <v>0</v>
      </c>
      <c r="R23" s="200">
        <v>0</v>
      </c>
      <c r="S23" s="200">
        <v>0</v>
      </c>
      <c r="T23" s="200">
        <v>0</v>
      </c>
      <c r="U23" s="200">
        <v>1</v>
      </c>
      <c r="V23" s="200">
        <v>2</v>
      </c>
      <c r="W23" s="200">
        <v>3</v>
      </c>
      <c r="X23" s="200">
        <v>0</v>
      </c>
      <c r="Y23" s="200">
        <v>0</v>
      </c>
      <c r="Z23" s="200">
        <v>0</v>
      </c>
      <c r="AA23" s="200">
        <v>1</v>
      </c>
      <c r="AB23" s="200">
        <v>0</v>
      </c>
      <c r="AC23" s="200">
        <v>2</v>
      </c>
      <c r="AD23" s="200">
        <v>0</v>
      </c>
    </row>
    <row r="24" spans="1:30" ht="15.75">
      <c r="A24" s="35" t="s">
        <v>13028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13</v>
      </c>
      <c r="Q24" s="200">
        <v>0</v>
      </c>
      <c r="R24" s="200">
        <v>0</v>
      </c>
      <c r="S24" s="200">
        <v>2</v>
      </c>
      <c r="T24" s="200">
        <v>2</v>
      </c>
      <c r="U24" s="200">
        <v>1</v>
      </c>
      <c r="V24" s="200">
        <v>8</v>
      </c>
      <c r="W24" s="200">
        <v>9</v>
      </c>
      <c r="X24" s="200">
        <v>2</v>
      </c>
      <c r="Y24" s="200">
        <v>0</v>
      </c>
      <c r="Z24" s="200">
        <v>0</v>
      </c>
      <c r="AA24" s="200">
        <v>2</v>
      </c>
      <c r="AB24" s="200">
        <v>1</v>
      </c>
      <c r="AC24" s="200">
        <v>4</v>
      </c>
      <c r="AD24" s="200">
        <v>4</v>
      </c>
    </row>
    <row r="25" spans="1:30" ht="15.75">
      <c r="A25" s="35" t="s">
        <v>13029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>
      <c r="A26" s="31" t="s">
        <v>16303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140</v>
      </c>
      <c r="Q26" s="200">
        <v>4</v>
      </c>
      <c r="R26" s="200">
        <v>3</v>
      </c>
      <c r="S26" s="200">
        <v>8</v>
      </c>
      <c r="T26" s="200">
        <v>11</v>
      </c>
      <c r="U26" s="200">
        <v>7</v>
      </c>
      <c r="V26" s="200">
        <v>107</v>
      </c>
      <c r="W26" s="200">
        <v>138</v>
      </c>
      <c r="X26" s="200">
        <v>7</v>
      </c>
      <c r="Y26" s="200">
        <v>6</v>
      </c>
      <c r="Z26" s="200">
        <v>13</v>
      </c>
      <c r="AA26" s="200">
        <v>7</v>
      </c>
      <c r="AB26" s="200">
        <v>5</v>
      </c>
      <c r="AC26" s="200">
        <v>100</v>
      </c>
      <c r="AD26" s="200">
        <v>2</v>
      </c>
    </row>
    <row r="27" spans="1:30" ht="25.5">
      <c r="A27" s="35" t="s">
        <v>16304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121</v>
      </c>
      <c r="Q27" s="200">
        <v>3</v>
      </c>
      <c r="R27" s="200">
        <v>3</v>
      </c>
      <c r="S27" s="200">
        <v>8</v>
      </c>
      <c r="T27" s="200">
        <v>9</v>
      </c>
      <c r="U27" s="200">
        <v>4</v>
      </c>
      <c r="V27" s="200">
        <v>94</v>
      </c>
      <c r="W27" s="200">
        <v>121</v>
      </c>
      <c r="X27" s="200">
        <v>5</v>
      </c>
      <c r="Y27" s="200">
        <v>3</v>
      </c>
      <c r="Z27" s="200">
        <v>10</v>
      </c>
      <c r="AA27" s="200">
        <v>7</v>
      </c>
      <c r="AB27" s="200">
        <v>5</v>
      </c>
      <c r="AC27" s="200">
        <v>91</v>
      </c>
      <c r="AD27" s="200">
        <v>0</v>
      </c>
    </row>
    <row r="28" spans="1:30" ht="38.25">
      <c r="A28" s="35" t="s">
        <v>13560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35</v>
      </c>
      <c r="Q28" s="200">
        <v>1</v>
      </c>
      <c r="R28" s="200">
        <v>0</v>
      </c>
      <c r="S28" s="200">
        <v>0</v>
      </c>
      <c r="T28" s="200">
        <v>5</v>
      </c>
      <c r="U28" s="200">
        <v>0</v>
      </c>
      <c r="V28" s="200">
        <v>29</v>
      </c>
      <c r="W28" s="200">
        <v>35</v>
      </c>
      <c r="X28" s="200">
        <v>1</v>
      </c>
      <c r="Y28" s="200">
        <v>0</v>
      </c>
      <c r="Z28" s="200">
        <v>2</v>
      </c>
      <c r="AA28" s="200">
        <v>3</v>
      </c>
      <c r="AB28" s="200">
        <v>1</v>
      </c>
      <c r="AC28" s="200">
        <v>28</v>
      </c>
      <c r="AD28" s="200">
        <v>0</v>
      </c>
    </row>
    <row r="29" spans="1:30" ht="15.75">
      <c r="A29" s="35" t="s">
        <v>15179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14</v>
      </c>
      <c r="Q29" s="200">
        <v>0</v>
      </c>
      <c r="R29" s="200">
        <v>0</v>
      </c>
      <c r="S29" s="200">
        <v>0</v>
      </c>
      <c r="T29" s="200">
        <v>0</v>
      </c>
      <c r="U29" s="200">
        <v>1</v>
      </c>
      <c r="V29" s="200">
        <v>13</v>
      </c>
      <c r="W29" s="200">
        <v>14</v>
      </c>
      <c r="X29" s="200">
        <v>0</v>
      </c>
      <c r="Y29" s="200">
        <v>0</v>
      </c>
      <c r="Z29" s="200">
        <v>0</v>
      </c>
      <c r="AA29" s="200">
        <v>0</v>
      </c>
      <c r="AB29" s="200">
        <v>1</v>
      </c>
      <c r="AC29" s="200">
        <v>13</v>
      </c>
      <c r="AD29" s="200">
        <v>0</v>
      </c>
    </row>
    <row r="30" spans="1:30" ht="15.75">
      <c r="A30" s="35" t="s">
        <v>13561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</row>
    <row r="31" spans="1:30" ht="15.75">
      <c r="A31" s="35" t="s">
        <v>16286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6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6</v>
      </c>
      <c r="W31" s="200">
        <v>6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6</v>
      </c>
      <c r="AD31" s="200">
        <v>0</v>
      </c>
    </row>
    <row r="32" spans="1:30" ht="15.75">
      <c r="A32" s="35" t="s">
        <v>13562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0</v>
      </c>
      <c r="R32" s="200">
        <v>0</v>
      </c>
      <c r="S32" s="200">
        <v>1</v>
      </c>
      <c r="T32" s="200">
        <v>0</v>
      </c>
      <c r="U32" s="200">
        <v>0</v>
      </c>
      <c r="V32" s="200">
        <v>2</v>
      </c>
      <c r="W32" s="200">
        <v>3</v>
      </c>
      <c r="X32" s="200">
        <v>0</v>
      </c>
      <c r="Y32" s="200">
        <v>0</v>
      </c>
      <c r="Z32" s="200">
        <v>1</v>
      </c>
      <c r="AA32" s="200">
        <v>0</v>
      </c>
      <c r="AB32" s="200">
        <v>0</v>
      </c>
      <c r="AC32" s="200">
        <v>2</v>
      </c>
      <c r="AD32" s="200">
        <v>0</v>
      </c>
    </row>
    <row r="33" spans="1:30" ht="15.75">
      <c r="A33" s="35" t="s">
        <v>16287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4</v>
      </c>
      <c r="Q33" s="200">
        <v>0</v>
      </c>
      <c r="R33" s="200">
        <v>0</v>
      </c>
      <c r="S33" s="200">
        <v>1</v>
      </c>
      <c r="T33" s="200">
        <v>1</v>
      </c>
      <c r="U33" s="200">
        <v>0</v>
      </c>
      <c r="V33" s="200">
        <v>2</v>
      </c>
      <c r="W33" s="200">
        <v>4</v>
      </c>
      <c r="X33" s="200">
        <v>0</v>
      </c>
      <c r="Y33" s="200">
        <v>0</v>
      </c>
      <c r="Z33" s="200">
        <v>2</v>
      </c>
      <c r="AA33" s="200">
        <v>0</v>
      </c>
      <c r="AB33" s="200">
        <v>0</v>
      </c>
      <c r="AC33" s="200">
        <v>2</v>
      </c>
      <c r="AD33" s="200">
        <v>0</v>
      </c>
    </row>
    <row r="34" spans="1:30" ht="15.75">
      <c r="A34" s="35" t="s">
        <v>16288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12</v>
      </c>
      <c r="Q34" s="200">
        <v>0</v>
      </c>
      <c r="R34" s="200">
        <v>0</v>
      </c>
      <c r="S34" s="200">
        <v>0</v>
      </c>
      <c r="T34" s="200">
        <v>0</v>
      </c>
      <c r="U34" s="200">
        <v>2</v>
      </c>
      <c r="V34" s="200">
        <v>10</v>
      </c>
      <c r="W34" s="200">
        <v>12</v>
      </c>
      <c r="X34" s="200">
        <v>0</v>
      </c>
      <c r="Y34" s="200">
        <v>0</v>
      </c>
      <c r="Z34" s="200">
        <v>0</v>
      </c>
      <c r="AA34" s="200">
        <v>0</v>
      </c>
      <c r="AB34" s="200">
        <v>2</v>
      </c>
      <c r="AC34" s="200">
        <v>10</v>
      </c>
      <c r="AD34" s="200">
        <v>0</v>
      </c>
    </row>
    <row r="35" spans="1:30" ht="15.75">
      <c r="A35" s="35" t="s">
        <v>16289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4</v>
      </c>
      <c r="Q35" s="200">
        <v>0</v>
      </c>
      <c r="R35" s="200">
        <v>0</v>
      </c>
      <c r="S35" s="200">
        <v>0</v>
      </c>
      <c r="T35" s="200">
        <v>0</v>
      </c>
      <c r="U35" s="200">
        <v>1</v>
      </c>
      <c r="V35" s="200">
        <v>3</v>
      </c>
      <c r="W35" s="200">
        <v>4</v>
      </c>
      <c r="X35" s="200">
        <v>0</v>
      </c>
      <c r="Y35" s="200">
        <v>0</v>
      </c>
      <c r="Z35" s="200">
        <v>0</v>
      </c>
      <c r="AA35" s="200">
        <v>0</v>
      </c>
      <c r="AB35" s="200">
        <v>1</v>
      </c>
      <c r="AC35" s="200">
        <v>3</v>
      </c>
      <c r="AD35" s="200">
        <v>0</v>
      </c>
    </row>
    <row r="36" spans="1:30" ht="15.75">
      <c r="A36" s="35" t="s">
        <v>16290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4</v>
      </c>
      <c r="Q36" s="200">
        <v>0</v>
      </c>
      <c r="R36" s="200">
        <v>1</v>
      </c>
      <c r="S36" s="200">
        <v>0</v>
      </c>
      <c r="T36" s="200">
        <v>0</v>
      </c>
      <c r="U36" s="200">
        <v>0</v>
      </c>
      <c r="V36" s="200">
        <v>3</v>
      </c>
      <c r="W36" s="200">
        <v>4</v>
      </c>
      <c r="X36" s="200">
        <v>1</v>
      </c>
      <c r="Y36" s="200">
        <v>0</v>
      </c>
      <c r="Z36" s="200">
        <v>0</v>
      </c>
      <c r="AA36" s="200">
        <v>0</v>
      </c>
      <c r="AB36" s="200">
        <v>0</v>
      </c>
      <c r="AC36" s="200">
        <v>3</v>
      </c>
      <c r="AD36" s="200">
        <v>0</v>
      </c>
    </row>
    <row r="37" spans="1:30" ht="15.75">
      <c r="A37" s="35" t="s">
        <v>16291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4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4</v>
      </c>
      <c r="W37" s="200">
        <v>4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4</v>
      </c>
      <c r="AD37" s="200">
        <v>0</v>
      </c>
    </row>
    <row r="38" spans="1:30" ht="15.75">
      <c r="A38" s="35" t="s">
        <v>16292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13</v>
      </c>
      <c r="Q38" s="200">
        <v>1</v>
      </c>
      <c r="R38" s="200">
        <v>0</v>
      </c>
      <c r="S38" s="200">
        <v>2</v>
      </c>
      <c r="T38" s="200">
        <v>2</v>
      </c>
      <c r="U38" s="200">
        <v>0</v>
      </c>
      <c r="V38" s="200">
        <v>8</v>
      </c>
      <c r="W38" s="200">
        <v>13</v>
      </c>
      <c r="X38" s="200">
        <v>1</v>
      </c>
      <c r="Y38" s="200">
        <v>1</v>
      </c>
      <c r="Z38" s="200">
        <v>1</v>
      </c>
      <c r="AA38" s="200">
        <v>3</v>
      </c>
      <c r="AB38" s="200">
        <v>0</v>
      </c>
      <c r="AC38" s="200">
        <v>7</v>
      </c>
      <c r="AD38" s="200">
        <v>0</v>
      </c>
    </row>
    <row r="39" spans="1:30" ht="25.5">
      <c r="A39" s="35" t="s">
        <v>16293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11</v>
      </c>
      <c r="Q39" s="200">
        <v>1</v>
      </c>
      <c r="R39" s="200">
        <v>0</v>
      </c>
      <c r="S39" s="200">
        <v>2</v>
      </c>
      <c r="T39" s="200">
        <v>2</v>
      </c>
      <c r="U39" s="200">
        <v>0</v>
      </c>
      <c r="V39" s="200">
        <v>6</v>
      </c>
      <c r="W39" s="200">
        <v>11</v>
      </c>
      <c r="X39" s="200">
        <v>1</v>
      </c>
      <c r="Y39" s="200">
        <v>1</v>
      </c>
      <c r="Z39" s="200">
        <v>1</v>
      </c>
      <c r="AA39" s="200">
        <v>3</v>
      </c>
      <c r="AB39" s="200">
        <v>0</v>
      </c>
      <c r="AC39" s="200">
        <v>5</v>
      </c>
      <c r="AD39" s="200">
        <v>0</v>
      </c>
    </row>
    <row r="40" spans="1:30" ht="15.75">
      <c r="A40" s="35" t="s">
        <v>16294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2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2</v>
      </c>
      <c r="W40" s="200">
        <v>2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2</v>
      </c>
      <c r="AD40" s="200">
        <v>0</v>
      </c>
    </row>
    <row r="41" spans="1:30" ht="15.75">
      <c r="A41" s="35" t="s">
        <v>16295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>
      <c r="A42" s="35" t="s">
        <v>16296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10</v>
      </c>
      <c r="Q42" s="200">
        <v>0</v>
      </c>
      <c r="R42" s="200">
        <v>2</v>
      </c>
      <c r="S42" s="200">
        <v>2</v>
      </c>
      <c r="T42" s="200">
        <v>1</v>
      </c>
      <c r="U42" s="200">
        <v>0</v>
      </c>
      <c r="V42" s="200">
        <v>5</v>
      </c>
      <c r="W42" s="200">
        <v>10</v>
      </c>
      <c r="X42" s="200">
        <v>1</v>
      </c>
      <c r="Y42" s="200">
        <v>2</v>
      </c>
      <c r="Z42" s="200">
        <v>2</v>
      </c>
      <c r="AA42" s="200">
        <v>1</v>
      </c>
      <c r="AB42" s="200">
        <v>0</v>
      </c>
      <c r="AC42" s="200">
        <v>4</v>
      </c>
      <c r="AD42" s="200">
        <v>0</v>
      </c>
    </row>
    <row r="43" spans="1:30" ht="15.75">
      <c r="A43" s="35" t="s">
        <v>13563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7</v>
      </c>
      <c r="Q43" s="200">
        <v>0</v>
      </c>
      <c r="R43" s="200">
        <v>0</v>
      </c>
      <c r="S43" s="200">
        <v>2</v>
      </c>
      <c r="T43" s="200">
        <v>0</v>
      </c>
      <c r="U43" s="200">
        <v>0</v>
      </c>
      <c r="V43" s="200">
        <v>5</v>
      </c>
      <c r="W43" s="200">
        <v>7</v>
      </c>
      <c r="X43" s="200">
        <v>0</v>
      </c>
      <c r="Y43" s="200">
        <v>0</v>
      </c>
      <c r="Z43" s="200">
        <v>2</v>
      </c>
      <c r="AA43" s="200">
        <v>0</v>
      </c>
      <c r="AB43" s="200">
        <v>0</v>
      </c>
      <c r="AC43" s="200">
        <v>5</v>
      </c>
      <c r="AD43" s="200">
        <v>0</v>
      </c>
    </row>
    <row r="44" spans="1:30" ht="15.75">
      <c r="A44" s="35" t="s">
        <v>16297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3</v>
      </c>
      <c r="Q44" s="200">
        <v>1</v>
      </c>
      <c r="R44" s="200">
        <v>0</v>
      </c>
      <c r="S44" s="200">
        <v>0</v>
      </c>
      <c r="T44" s="200">
        <v>0</v>
      </c>
      <c r="U44" s="200">
        <v>0</v>
      </c>
      <c r="V44" s="200">
        <v>2</v>
      </c>
      <c r="W44" s="200">
        <v>3</v>
      </c>
      <c r="X44" s="200">
        <v>1</v>
      </c>
      <c r="Y44" s="200">
        <v>0</v>
      </c>
      <c r="Z44" s="200">
        <v>0</v>
      </c>
      <c r="AA44" s="200">
        <v>0</v>
      </c>
      <c r="AB44" s="200">
        <v>0</v>
      </c>
      <c r="AC44" s="200">
        <v>2</v>
      </c>
      <c r="AD44" s="200">
        <v>0</v>
      </c>
    </row>
    <row r="45" spans="1:30" ht="15.75">
      <c r="A45" s="35" t="s">
        <v>16298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2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2</v>
      </c>
      <c r="W45" s="200">
        <v>2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2</v>
      </c>
      <c r="AD45" s="200">
        <v>0</v>
      </c>
    </row>
    <row r="46" spans="1:30" ht="15.75">
      <c r="A46" s="35" t="s">
        <v>16299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</row>
    <row r="47" spans="1:30" ht="15.75">
      <c r="A47" s="35" t="s">
        <v>6857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>
      <c r="A48" s="35" t="s">
        <v>6862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1</v>
      </c>
      <c r="Q48" s="200">
        <v>0</v>
      </c>
      <c r="R48" s="200">
        <v>0</v>
      </c>
      <c r="S48" s="200">
        <v>0</v>
      </c>
      <c r="T48" s="200">
        <v>0</v>
      </c>
      <c r="U48" s="200">
        <v>1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1</v>
      </c>
    </row>
    <row r="49" spans="1:30" ht="15.75">
      <c r="A49" s="35" t="s">
        <v>6858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1</v>
      </c>
      <c r="Q49" s="200">
        <v>0</v>
      </c>
      <c r="R49" s="200">
        <v>0</v>
      </c>
      <c r="S49" s="200">
        <v>0</v>
      </c>
      <c r="T49" s="200">
        <v>1</v>
      </c>
      <c r="U49" s="200">
        <v>0</v>
      </c>
      <c r="V49" s="200">
        <v>0</v>
      </c>
      <c r="W49" s="200">
        <v>1</v>
      </c>
      <c r="X49" s="200">
        <v>0</v>
      </c>
      <c r="Y49" s="200">
        <v>0</v>
      </c>
      <c r="Z49" s="200">
        <v>1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>
      <c r="A50" s="35" t="s">
        <v>6859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>
      <c r="A51" s="35" t="s">
        <v>6860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>
      <c r="A52" s="35" t="s">
        <v>6068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>
      <c r="A53" s="35" t="s">
        <v>6065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2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2</v>
      </c>
      <c r="W53" s="200">
        <v>2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2</v>
      </c>
      <c r="AD53" s="200">
        <v>0</v>
      </c>
    </row>
    <row r="54" spans="1:30" ht="15.75">
      <c r="A54" s="35" t="s">
        <v>6064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3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3</v>
      </c>
      <c r="W54" s="200">
        <v>3</v>
      </c>
      <c r="X54" s="200">
        <v>0</v>
      </c>
      <c r="Y54" s="200">
        <v>1</v>
      </c>
      <c r="Z54" s="200">
        <v>0</v>
      </c>
      <c r="AA54" s="200">
        <v>0</v>
      </c>
      <c r="AB54" s="200">
        <v>0</v>
      </c>
      <c r="AC54" s="200">
        <v>2</v>
      </c>
      <c r="AD54" s="200">
        <v>0</v>
      </c>
    </row>
    <row r="55" spans="1:30" ht="15.75">
      <c r="A55" s="35" t="s">
        <v>6063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4</v>
      </c>
      <c r="Q55" s="200">
        <v>0</v>
      </c>
      <c r="R55" s="200">
        <v>0</v>
      </c>
      <c r="S55" s="200">
        <v>0</v>
      </c>
      <c r="T55" s="200">
        <v>1</v>
      </c>
      <c r="U55" s="200">
        <v>0</v>
      </c>
      <c r="V55" s="200">
        <v>3</v>
      </c>
      <c r="W55" s="200">
        <v>4</v>
      </c>
      <c r="X55" s="200">
        <v>0</v>
      </c>
      <c r="Y55" s="200">
        <v>0</v>
      </c>
      <c r="Z55" s="200">
        <v>1</v>
      </c>
      <c r="AA55" s="200">
        <v>0</v>
      </c>
      <c r="AB55" s="200">
        <v>0</v>
      </c>
      <c r="AC55" s="200">
        <v>3</v>
      </c>
      <c r="AD55" s="200">
        <v>0</v>
      </c>
    </row>
    <row r="56" spans="1:30" ht="15.75">
      <c r="A56" s="35" t="s">
        <v>6062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</row>
    <row r="57" spans="1:30" ht="15.75">
      <c r="A57" s="35" t="s">
        <v>6061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>
      <c r="A58" s="35" t="s">
        <v>6060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>
      <c r="A59" s="35" t="s">
        <v>7581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8</v>
      </c>
      <c r="Q59" s="200">
        <v>1</v>
      </c>
      <c r="R59" s="200">
        <v>0</v>
      </c>
      <c r="S59" s="200">
        <v>0</v>
      </c>
      <c r="T59" s="200">
        <v>0</v>
      </c>
      <c r="U59" s="200">
        <v>2</v>
      </c>
      <c r="V59" s="200">
        <v>5</v>
      </c>
      <c r="W59" s="200">
        <v>7</v>
      </c>
      <c r="X59" s="200">
        <v>2</v>
      </c>
      <c r="Y59" s="200">
        <v>2</v>
      </c>
      <c r="Z59" s="200">
        <v>1</v>
      </c>
      <c r="AA59" s="200">
        <v>0</v>
      </c>
      <c r="AB59" s="200">
        <v>0</v>
      </c>
      <c r="AC59" s="200">
        <v>2</v>
      </c>
      <c r="AD59" s="200">
        <v>1</v>
      </c>
    </row>
    <row r="60" spans="1:30" ht="15.75">
      <c r="A60" s="31" t="s">
        <v>12248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5</v>
      </c>
      <c r="Q60" s="200">
        <v>1</v>
      </c>
      <c r="R60" s="200">
        <v>1</v>
      </c>
      <c r="S60" s="200">
        <v>0</v>
      </c>
      <c r="T60" s="200">
        <v>1</v>
      </c>
      <c r="U60" s="200">
        <v>0</v>
      </c>
      <c r="V60" s="200">
        <v>2</v>
      </c>
      <c r="W60" s="200">
        <v>1</v>
      </c>
      <c r="X60" s="200">
        <v>1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4</v>
      </c>
    </row>
    <row r="61" spans="1:30" ht="15.75">
      <c r="A61" s="35" t="s">
        <v>12249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41</v>
      </c>
      <c r="Q61" s="200">
        <v>0</v>
      </c>
      <c r="R61" s="200">
        <v>2</v>
      </c>
      <c r="S61" s="200">
        <v>3</v>
      </c>
      <c r="T61" s="200">
        <v>9</v>
      </c>
      <c r="U61" s="200">
        <v>4</v>
      </c>
      <c r="V61" s="200">
        <v>23</v>
      </c>
      <c r="W61" s="200">
        <v>14</v>
      </c>
      <c r="X61" s="200">
        <v>14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27</v>
      </c>
    </row>
    <row r="62" spans="1:30" ht="25.5">
      <c r="A62" s="35" t="s">
        <v>12250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>
      <c r="A63" s="35" t="s">
        <v>12251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>
      <c r="A64" s="35" t="s">
        <v>12252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>
      <c r="A65" s="35" t="s">
        <v>12253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>
      <c r="A66" s="35" t="s">
        <v>12254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>
      <c r="A67" s="35" t="s">
        <v>10828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>
      <c r="A68" s="35" t="s">
        <v>10829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10833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52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5" t="s">
        <v>10834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>
      <c r="A17" s="275" t="s">
        <v>10835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>
      <c r="A18" s="276" t="s">
        <v>10083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>
      <c r="A19" s="23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13197</v>
      </c>
      <c r="P19" s="23" t="s">
        <v>10836</v>
      </c>
      <c r="Q19" s="23" t="s">
        <v>10837</v>
      </c>
      <c r="R19" s="23" t="s">
        <v>10838</v>
      </c>
    </row>
    <row r="20" spans="1:18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10839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12</v>
      </c>
      <c r="Q21" s="200">
        <v>4</v>
      </c>
      <c r="R21" s="51"/>
    </row>
    <row r="22" spans="1:18" ht="25.5">
      <c r="A22" s="31" t="s">
        <v>13027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>
      <c r="A23" s="31" t="s">
        <v>10843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8</v>
      </c>
      <c r="Q23" s="200">
        <v>4</v>
      </c>
      <c r="R23" s="134">
        <v>2.17</v>
      </c>
    </row>
    <row r="24" spans="1:18" ht="25.5">
      <c r="A24" s="35" t="s">
        <v>16075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0</v>
      </c>
      <c r="Q24" s="200">
        <v>0</v>
      </c>
      <c r="R24" s="134">
        <v>0</v>
      </c>
    </row>
    <row r="25" spans="1:18" ht="38.25">
      <c r="A25" s="35" t="s">
        <v>16076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>
      <c r="A26" s="35" t="s">
        <v>16077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0</v>
      </c>
      <c r="Q26" s="200">
        <v>0</v>
      </c>
      <c r="R26" s="134">
        <v>0</v>
      </c>
    </row>
    <row r="27" spans="1:18" ht="15.75">
      <c r="A27" s="35" t="s">
        <v>16078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>
      <c r="A28" s="35" t="s">
        <v>16079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0</v>
      </c>
      <c r="Q28" s="200">
        <v>0</v>
      </c>
      <c r="R28" s="134">
        <v>0</v>
      </c>
    </row>
    <row r="29" spans="1:18" ht="15.75">
      <c r="A29" s="35" t="s">
        <v>16080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0</v>
      </c>
      <c r="Q29" s="200">
        <v>0</v>
      </c>
      <c r="R29" s="134">
        <v>0</v>
      </c>
    </row>
    <row r="30" spans="1:18" ht="15.75">
      <c r="A30" s="35" t="s">
        <v>16081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>
      <c r="A31" s="35" t="s">
        <v>16082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>
      <c r="A32" s="35" t="s">
        <v>16083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0</v>
      </c>
      <c r="Q32" s="200">
        <v>0</v>
      </c>
      <c r="R32" s="134">
        <v>0</v>
      </c>
    </row>
    <row r="33" spans="1:18" ht="15.75">
      <c r="A33" s="35" t="s">
        <v>16084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0</v>
      </c>
      <c r="Q33" s="200">
        <v>0</v>
      </c>
      <c r="R33" s="134">
        <v>0</v>
      </c>
    </row>
    <row r="34" spans="1:18" ht="15.75">
      <c r="A34" s="35" t="s">
        <v>16085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0</v>
      </c>
      <c r="Q34" s="200">
        <v>0</v>
      </c>
      <c r="R34" s="134">
        <v>0</v>
      </c>
    </row>
    <row r="35" spans="1:18" ht="15.75">
      <c r="A35" s="35" t="s">
        <v>16086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134">
        <v>0</v>
      </c>
    </row>
    <row r="36" spans="1:18" ht="25.5">
      <c r="A36" s="35" t="s">
        <v>16087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>
      <c r="A37" s="35" t="s">
        <v>16088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0</v>
      </c>
      <c r="Q37" s="200">
        <v>0</v>
      </c>
      <c r="R37" s="134">
        <v>0</v>
      </c>
    </row>
    <row r="38" spans="1:18" ht="15.75">
      <c r="A38" s="35" t="s">
        <v>16089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>
      <c r="A39" s="35" t="s">
        <v>16090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0</v>
      </c>
      <c r="Q39" s="200">
        <v>0</v>
      </c>
      <c r="R39" s="134">
        <v>0</v>
      </c>
    </row>
    <row r="40" spans="1:18" ht="15.75">
      <c r="A40" s="35" t="s">
        <v>16091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0</v>
      </c>
    </row>
    <row r="41" spans="1:18" ht="15.75">
      <c r="A41" s="35" t="s">
        <v>16092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134">
        <v>0</v>
      </c>
    </row>
    <row r="42" spans="1:18" ht="15.75">
      <c r="A42" s="35" t="s">
        <v>16093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>
      <c r="A43" s="35" t="s">
        <v>16094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>
      <c r="A44" s="35" t="s">
        <v>13564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>
      <c r="A45" s="35" t="s">
        <v>16095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>
      <c r="A46" s="35" t="s">
        <v>16096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>
      <c r="A47" s="35" t="s">
        <v>16097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>
      <c r="A48" s="35" t="s">
        <v>16098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>
      <c r="A49" s="35" t="s">
        <v>16099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>
      <c r="A50" s="35" t="s">
        <v>12259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>
      <c r="A51" s="35" t="s">
        <v>12263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5</v>
      </c>
      <c r="Q51" s="200">
        <v>3</v>
      </c>
      <c r="R51" s="134">
        <v>1.42</v>
      </c>
    </row>
    <row r="52" spans="1:18" ht="15.75">
      <c r="A52" s="35" t="s">
        <v>12264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>
      <c r="A53" s="35" t="s">
        <v>12265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>
      <c r="A54" s="35" t="s">
        <v>12266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>
      <c r="A55" s="35" t="s">
        <v>12267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>
      <c r="A56" s="35" t="s">
        <v>14967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3</v>
      </c>
      <c r="Q56" s="200">
        <v>1</v>
      </c>
      <c r="R56" s="134">
        <v>0.75</v>
      </c>
    </row>
    <row r="57" spans="1:18" ht="15.75">
      <c r="A57" s="31" t="s">
        <v>12248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1</v>
      </c>
      <c r="Q57" s="200">
        <v>0</v>
      </c>
      <c r="R57" s="51"/>
    </row>
    <row r="58" spans="1:18" ht="15.75">
      <c r="A58" s="35" t="s">
        <v>12249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3</v>
      </c>
      <c r="Q58" s="200">
        <v>0</v>
      </c>
      <c r="R58" s="51"/>
    </row>
    <row r="59" spans="1:18" ht="25.5">
      <c r="A59" s="35" t="s">
        <v>12268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>
      <c r="A60" s="35" t="s">
        <v>12251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>
      <c r="A61" s="35" t="s">
        <v>12252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>
      <c r="A62" s="35" t="s">
        <v>12269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>
      <c r="A63" s="35" t="s">
        <v>9682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>
      <c r="A64" s="35" t="s">
        <v>14445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>
      <c r="A65" s="35" t="s">
        <v>14446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>
      <c r="A66" s="31" t="s">
        <v>10840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>
      <c r="A67" s="31" t="s">
        <v>10841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>
      <c r="A68" s="31" t="s">
        <v>10842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>
      <c r="A69" s="95" t="s">
        <v>11658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0</v>
      </c>
      <c r="Q69" s="50"/>
      <c r="R69" s="50"/>
    </row>
    <row r="70" spans="1:18" ht="15.75">
      <c r="A70" s="87" t="s">
        <v>11659</v>
      </c>
      <c r="O70" s="91">
        <v>50</v>
      </c>
      <c r="P70" s="199">
        <v>0</v>
      </c>
    </row>
    <row r="71" spans="1:18" ht="25.5">
      <c r="A71" s="87" t="s">
        <v>14452</v>
      </c>
      <c r="O71" s="91">
        <v>51</v>
      </c>
      <c r="P71" s="198">
        <v>0</v>
      </c>
    </row>
    <row r="72" spans="1:18" ht="15.75">
      <c r="A72" s="87" t="s">
        <v>14453</v>
      </c>
      <c r="O72" s="91">
        <v>52</v>
      </c>
      <c r="P72" s="199">
        <v>0</v>
      </c>
    </row>
    <row r="73" spans="1:18" ht="25.5" customHeight="1">
      <c r="A73" s="94" t="s">
        <v>14454</v>
      </c>
      <c r="O73" s="91">
        <v>53</v>
      </c>
      <c r="P73" s="198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4" t="s">
        <v>13121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>
      <c r="A18" s="276" t="s">
        <v>14080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>
      <c r="A19" s="30" t="s">
        <v>11757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13197</v>
      </c>
      <c r="P19" s="30" t="s">
        <v>14081</v>
      </c>
      <c r="Q19" s="23" t="s">
        <v>13501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13123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>
      <c r="A22" s="25" t="s">
        <v>13124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>
      <c r="A23" s="25" t="s">
        <v>13125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>
      <c r="A24" s="25" t="s">
        <v>13126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>
      <c r="A25" s="24" t="s">
        <v>13127</v>
      </c>
      <c r="O25" s="96">
        <v>5</v>
      </c>
      <c r="P25" s="198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61" activeCellId="3" sqref="S22 S26 S60 S6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5" t="s">
        <v>15878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>
      <c r="A16" s="276" t="s">
        <v>15879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12780</v>
      </c>
      <c r="Q17" s="278" t="s">
        <v>12781</v>
      </c>
      <c r="R17" s="278"/>
      <c r="S17" s="278" t="s">
        <v>14150</v>
      </c>
      <c r="T17" s="285" t="s">
        <v>14151</v>
      </c>
      <c r="U17" s="287"/>
      <c r="V17" s="286"/>
      <c r="W17" s="278" t="s">
        <v>14152</v>
      </c>
      <c r="X17" s="278"/>
      <c r="Y17" s="278" t="s">
        <v>11115</v>
      </c>
      <c r="Z17" s="278" t="s">
        <v>793</v>
      </c>
    </row>
    <row r="18" spans="1:26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13122</v>
      </c>
      <c r="R18" s="293" t="s">
        <v>11116</v>
      </c>
      <c r="S18" s="278"/>
      <c r="T18" s="293" t="s">
        <v>13122</v>
      </c>
      <c r="U18" s="285" t="s">
        <v>11117</v>
      </c>
      <c r="V18" s="286"/>
      <c r="W18" s="293" t="s">
        <v>13122</v>
      </c>
      <c r="X18" s="293" t="s">
        <v>11118</v>
      </c>
      <c r="Y18" s="278"/>
      <c r="Z18" s="278"/>
    </row>
    <row r="19" spans="1:26" ht="103.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95"/>
      <c r="S19" s="278"/>
      <c r="T19" s="295"/>
      <c r="U19" s="23" t="s">
        <v>15876</v>
      </c>
      <c r="V19" s="23" t="s">
        <v>15877</v>
      </c>
      <c r="W19" s="295"/>
      <c r="X19" s="295"/>
      <c r="Y19" s="278"/>
      <c r="Z19" s="278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16300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280.23</v>
      </c>
      <c r="Q21" s="134">
        <v>280.23</v>
      </c>
      <c r="R21" s="134">
        <v>274.56</v>
      </c>
      <c r="S21" s="200">
        <v>203</v>
      </c>
      <c r="T21" s="200">
        <v>23</v>
      </c>
      <c r="U21" s="200">
        <v>1</v>
      </c>
      <c r="V21" s="200">
        <v>1</v>
      </c>
      <c r="W21" s="200">
        <v>24</v>
      </c>
      <c r="X21" s="200">
        <v>24</v>
      </c>
      <c r="Y21" s="200">
        <v>202</v>
      </c>
      <c r="Z21" s="200">
        <v>0</v>
      </c>
    </row>
    <row r="22" spans="1:26" ht="25.5">
      <c r="A22" s="31" t="s">
        <v>13027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18</v>
      </c>
      <c r="Q22" s="134">
        <v>18</v>
      </c>
      <c r="R22" s="134">
        <v>18</v>
      </c>
      <c r="S22" s="200">
        <v>16</v>
      </c>
      <c r="T22" s="200">
        <v>1</v>
      </c>
      <c r="U22" s="200">
        <v>0</v>
      </c>
      <c r="V22" s="200">
        <v>0</v>
      </c>
      <c r="W22" s="200">
        <v>1</v>
      </c>
      <c r="X22" s="200">
        <v>1</v>
      </c>
      <c r="Y22" s="200">
        <v>16</v>
      </c>
      <c r="Z22" s="200">
        <v>0</v>
      </c>
    </row>
    <row r="23" spans="1:26" ht="25.5">
      <c r="A23" s="35" t="s">
        <v>16302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3</v>
      </c>
      <c r="Q23" s="134">
        <v>3</v>
      </c>
      <c r="R23" s="134">
        <v>3</v>
      </c>
      <c r="S23" s="200">
        <v>3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3</v>
      </c>
      <c r="Z23" s="200">
        <v>0</v>
      </c>
    </row>
    <row r="24" spans="1:26" ht="15.75">
      <c r="A24" s="35" t="s">
        <v>13028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15</v>
      </c>
      <c r="Q24" s="134">
        <v>15</v>
      </c>
      <c r="R24" s="134">
        <v>15</v>
      </c>
      <c r="S24" s="200">
        <v>12</v>
      </c>
      <c r="T24" s="200">
        <v>1</v>
      </c>
      <c r="U24" s="200">
        <v>0</v>
      </c>
      <c r="V24" s="200">
        <v>0</v>
      </c>
      <c r="W24" s="200">
        <v>0</v>
      </c>
      <c r="X24" s="200">
        <v>0</v>
      </c>
      <c r="Y24" s="200">
        <v>13</v>
      </c>
      <c r="Z24" s="200">
        <v>0</v>
      </c>
    </row>
    <row r="25" spans="1:26" ht="15.75">
      <c r="A25" s="35" t="s">
        <v>13029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>
      <c r="A26" s="31" t="s">
        <v>16303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193.98</v>
      </c>
      <c r="Q26" s="134">
        <v>193.98</v>
      </c>
      <c r="R26" s="134">
        <v>191.81</v>
      </c>
      <c r="S26" s="200">
        <v>135</v>
      </c>
      <c r="T26" s="200">
        <v>14</v>
      </c>
      <c r="U26" s="200">
        <v>1</v>
      </c>
      <c r="V26" s="200">
        <v>1</v>
      </c>
      <c r="W26" s="200">
        <v>9</v>
      </c>
      <c r="X26" s="200">
        <v>9</v>
      </c>
      <c r="Y26" s="200">
        <v>140</v>
      </c>
      <c r="Z26" s="200">
        <v>0</v>
      </c>
    </row>
    <row r="27" spans="1:26" ht="25.5">
      <c r="A27" s="35" t="s">
        <v>16304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153.18</v>
      </c>
      <c r="Q27" s="134">
        <v>153.18</v>
      </c>
      <c r="R27" s="134">
        <v>153.18</v>
      </c>
      <c r="S27" s="200">
        <v>119</v>
      </c>
      <c r="T27" s="200">
        <v>11</v>
      </c>
      <c r="U27" s="200">
        <v>1</v>
      </c>
      <c r="V27" s="200">
        <v>1</v>
      </c>
      <c r="W27" s="200">
        <v>8</v>
      </c>
      <c r="X27" s="200">
        <v>8</v>
      </c>
      <c r="Y27" s="200">
        <v>121</v>
      </c>
      <c r="Z27" s="200">
        <v>0</v>
      </c>
    </row>
    <row r="28" spans="1:26" ht="51">
      <c r="A28" s="35" t="s">
        <v>13560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39.04</v>
      </c>
      <c r="Q28" s="134">
        <v>39.04</v>
      </c>
      <c r="R28" s="134">
        <v>39.04</v>
      </c>
      <c r="S28" s="200">
        <v>33</v>
      </c>
      <c r="T28" s="200">
        <v>3</v>
      </c>
      <c r="U28" s="200">
        <v>0</v>
      </c>
      <c r="V28" s="200">
        <v>0</v>
      </c>
      <c r="W28" s="200">
        <v>1</v>
      </c>
      <c r="X28" s="200">
        <v>1</v>
      </c>
      <c r="Y28" s="200">
        <v>35</v>
      </c>
      <c r="Z28" s="200">
        <v>0</v>
      </c>
    </row>
    <row r="29" spans="1:26" ht="15.75">
      <c r="A29" s="35" t="s">
        <v>15179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20.73</v>
      </c>
      <c r="Q29" s="134">
        <v>20.73</v>
      </c>
      <c r="R29" s="134">
        <v>20.73</v>
      </c>
      <c r="S29" s="200">
        <v>15</v>
      </c>
      <c r="T29" s="200">
        <v>1</v>
      </c>
      <c r="U29" s="200">
        <v>0</v>
      </c>
      <c r="V29" s="200">
        <v>0</v>
      </c>
      <c r="W29" s="200">
        <v>1</v>
      </c>
      <c r="X29" s="200">
        <v>1</v>
      </c>
      <c r="Y29" s="200">
        <v>14</v>
      </c>
      <c r="Z29" s="200">
        <v>0</v>
      </c>
    </row>
    <row r="30" spans="1:26" ht="15.75">
      <c r="A30" s="35" t="s">
        <v>13561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0</v>
      </c>
      <c r="Q30" s="134">
        <v>0</v>
      </c>
      <c r="R30" s="134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</row>
    <row r="31" spans="1:26" ht="15.75">
      <c r="A31" s="35" t="s">
        <v>16286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8.44</v>
      </c>
      <c r="Q31" s="134">
        <v>8.44</v>
      </c>
      <c r="R31" s="134">
        <v>8.44</v>
      </c>
      <c r="S31" s="200">
        <v>7</v>
      </c>
      <c r="T31" s="200">
        <v>1</v>
      </c>
      <c r="U31" s="200">
        <v>0</v>
      </c>
      <c r="V31" s="200">
        <v>0</v>
      </c>
      <c r="W31" s="200">
        <v>2</v>
      </c>
      <c r="X31" s="200">
        <v>2</v>
      </c>
      <c r="Y31" s="200">
        <v>6</v>
      </c>
      <c r="Z31" s="200">
        <v>0</v>
      </c>
    </row>
    <row r="32" spans="1:26" ht="15.75">
      <c r="A32" s="35" t="s">
        <v>13562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4</v>
      </c>
      <c r="Q32" s="134">
        <v>4</v>
      </c>
      <c r="R32" s="134">
        <v>4</v>
      </c>
      <c r="S32" s="200">
        <v>3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3</v>
      </c>
      <c r="Z32" s="200">
        <v>0</v>
      </c>
    </row>
    <row r="33" spans="1:26" ht="15.75">
      <c r="A33" s="35" t="s">
        <v>16287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4.75</v>
      </c>
      <c r="Q33" s="134">
        <v>4.75</v>
      </c>
      <c r="R33" s="134">
        <v>4.75</v>
      </c>
      <c r="S33" s="200">
        <v>3</v>
      </c>
      <c r="T33" s="200">
        <v>1</v>
      </c>
      <c r="U33" s="200">
        <v>0</v>
      </c>
      <c r="V33" s="200">
        <v>0</v>
      </c>
      <c r="W33" s="200">
        <v>0</v>
      </c>
      <c r="X33" s="200">
        <v>0</v>
      </c>
      <c r="Y33" s="200">
        <v>4</v>
      </c>
      <c r="Z33" s="200">
        <v>0</v>
      </c>
    </row>
    <row r="34" spans="1:26" ht="15.75">
      <c r="A34" s="35" t="s">
        <v>16288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15.84</v>
      </c>
      <c r="Q34" s="134">
        <v>15.84</v>
      </c>
      <c r="R34" s="134">
        <v>15.84</v>
      </c>
      <c r="S34" s="200">
        <v>13</v>
      </c>
      <c r="T34" s="200">
        <v>1</v>
      </c>
      <c r="U34" s="200">
        <v>0</v>
      </c>
      <c r="V34" s="200">
        <v>0</v>
      </c>
      <c r="W34" s="200">
        <v>2</v>
      </c>
      <c r="X34" s="200">
        <v>2</v>
      </c>
      <c r="Y34" s="200">
        <v>12</v>
      </c>
      <c r="Z34" s="200">
        <v>0</v>
      </c>
    </row>
    <row r="35" spans="1:26" ht="15.75">
      <c r="A35" s="35" t="s">
        <v>16289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4.6100000000000003</v>
      </c>
      <c r="Q35" s="134">
        <v>4.6100000000000003</v>
      </c>
      <c r="R35" s="134">
        <v>4.6100000000000003</v>
      </c>
      <c r="S35" s="200">
        <v>4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4</v>
      </c>
      <c r="Z35" s="200">
        <v>0</v>
      </c>
    </row>
    <row r="36" spans="1:26" ht="15.75">
      <c r="A36" s="35" t="s">
        <v>16290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4.75</v>
      </c>
      <c r="Q36" s="134">
        <v>4.75</v>
      </c>
      <c r="R36" s="134">
        <v>4.75</v>
      </c>
      <c r="S36" s="200">
        <v>3</v>
      </c>
      <c r="T36" s="200">
        <v>1</v>
      </c>
      <c r="U36" s="200">
        <v>0</v>
      </c>
      <c r="V36" s="200">
        <v>1</v>
      </c>
      <c r="W36" s="200">
        <v>0</v>
      </c>
      <c r="X36" s="200">
        <v>0</v>
      </c>
      <c r="Y36" s="200">
        <v>4</v>
      </c>
      <c r="Z36" s="200">
        <v>0</v>
      </c>
    </row>
    <row r="37" spans="1:26" ht="15.75">
      <c r="A37" s="35" t="s">
        <v>16291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4.72</v>
      </c>
      <c r="Q37" s="134">
        <v>4.72</v>
      </c>
      <c r="R37" s="134">
        <v>4.72</v>
      </c>
      <c r="S37" s="200">
        <v>4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4</v>
      </c>
      <c r="Z37" s="200">
        <v>0</v>
      </c>
    </row>
    <row r="38" spans="1:26" ht="15.75">
      <c r="A38" s="35" t="s">
        <v>16292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17.61</v>
      </c>
      <c r="Q38" s="134">
        <v>17.61</v>
      </c>
      <c r="R38" s="134">
        <v>17.61</v>
      </c>
      <c r="S38" s="200">
        <v>12</v>
      </c>
      <c r="T38" s="200">
        <v>1</v>
      </c>
      <c r="U38" s="200">
        <v>1</v>
      </c>
      <c r="V38" s="200">
        <v>0</v>
      </c>
      <c r="W38" s="200">
        <v>0</v>
      </c>
      <c r="X38" s="200">
        <v>0</v>
      </c>
      <c r="Y38" s="200">
        <v>13</v>
      </c>
      <c r="Z38" s="200">
        <v>0</v>
      </c>
    </row>
    <row r="39" spans="1:26" ht="25.5">
      <c r="A39" s="35" t="s">
        <v>16293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15.05</v>
      </c>
      <c r="Q39" s="134">
        <v>15.05</v>
      </c>
      <c r="R39" s="134">
        <v>15.05</v>
      </c>
      <c r="S39" s="200">
        <v>10</v>
      </c>
      <c r="T39" s="200">
        <v>1</v>
      </c>
      <c r="U39" s="200">
        <v>1</v>
      </c>
      <c r="V39" s="200">
        <v>0</v>
      </c>
      <c r="W39" s="200">
        <v>0</v>
      </c>
      <c r="X39" s="200">
        <v>0</v>
      </c>
      <c r="Y39" s="200">
        <v>11</v>
      </c>
      <c r="Z39" s="200">
        <v>0</v>
      </c>
    </row>
    <row r="40" spans="1:26" ht="15.75">
      <c r="A40" s="35" t="s">
        <v>16294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2.56</v>
      </c>
      <c r="Q40" s="134">
        <v>2.56</v>
      </c>
      <c r="R40" s="134">
        <v>2.56</v>
      </c>
      <c r="S40" s="200">
        <v>2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2</v>
      </c>
      <c r="Z40" s="200">
        <v>0</v>
      </c>
    </row>
    <row r="41" spans="1:26" ht="15.75">
      <c r="A41" s="35" t="s">
        <v>16295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>
      <c r="A42" s="35" t="s">
        <v>16296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12.28</v>
      </c>
      <c r="Q42" s="134">
        <v>12.28</v>
      </c>
      <c r="R42" s="134">
        <v>12.28</v>
      </c>
      <c r="S42" s="200">
        <v>9</v>
      </c>
      <c r="T42" s="200">
        <v>1</v>
      </c>
      <c r="U42" s="200">
        <v>0</v>
      </c>
      <c r="V42" s="200">
        <v>0</v>
      </c>
      <c r="W42" s="200">
        <v>0</v>
      </c>
      <c r="X42" s="200">
        <v>0</v>
      </c>
      <c r="Y42" s="200">
        <v>10</v>
      </c>
      <c r="Z42" s="200">
        <v>0</v>
      </c>
    </row>
    <row r="43" spans="1:26" ht="15.75">
      <c r="A43" s="35" t="s">
        <v>13563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8.5500000000000007</v>
      </c>
      <c r="Q43" s="134">
        <v>8.5500000000000007</v>
      </c>
      <c r="R43" s="134">
        <v>8.5500000000000007</v>
      </c>
      <c r="S43" s="200">
        <v>7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7</v>
      </c>
      <c r="Z43" s="200">
        <v>0</v>
      </c>
    </row>
    <row r="44" spans="1:26" ht="15.75">
      <c r="A44" s="35" t="s">
        <v>16297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2.92</v>
      </c>
      <c r="Q44" s="134">
        <v>2.92</v>
      </c>
      <c r="R44" s="134">
        <v>2.92</v>
      </c>
      <c r="S44" s="200">
        <v>3</v>
      </c>
      <c r="T44" s="200">
        <v>1</v>
      </c>
      <c r="U44" s="200">
        <v>0</v>
      </c>
      <c r="V44" s="200">
        <v>0</v>
      </c>
      <c r="W44" s="200">
        <v>1</v>
      </c>
      <c r="X44" s="200">
        <v>1</v>
      </c>
      <c r="Y44" s="200">
        <v>3</v>
      </c>
      <c r="Z44" s="200">
        <v>0</v>
      </c>
    </row>
    <row r="45" spans="1:26" ht="15.75">
      <c r="A45" s="35" t="s">
        <v>16298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2.52</v>
      </c>
      <c r="Q45" s="134">
        <v>2.52</v>
      </c>
      <c r="R45" s="134">
        <v>2.52</v>
      </c>
      <c r="S45" s="200">
        <v>2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2</v>
      </c>
      <c r="Z45" s="200">
        <v>0</v>
      </c>
    </row>
    <row r="46" spans="1:26" ht="15.75">
      <c r="A46" s="35" t="s">
        <v>16299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1.1399999999999999</v>
      </c>
      <c r="Q46" s="134">
        <v>1.1399999999999999</v>
      </c>
      <c r="R46" s="134">
        <v>1.1399999999999999</v>
      </c>
      <c r="S46" s="200">
        <v>1</v>
      </c>
      <c r="T46" s="200">
        <v>0</v>
      </c>
      <c r="U46" s="200">
        <v>0</v>
      </c>
      <c r="V46" s="200">
        <v>0</v>
      </c>
      <c r="W46" s="200">
        <v>1</v>
      </c>
      <c r="X46" s="200">
        <v>1</v>
      </c>
      <c r="Y46" s="200">
        <v>0</v>
      </c>
      <c r="Z46" s="200">
        <v>0</v>
      </c>
    </row>
    <row r="47" spans="1:26" ht="15.75">
      <c r="A47" s="35" t="s">
        <v>13564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1.28</v>
      </c>
      <c r="Q47" s="134">
        <v>1.28</v>
      </c>
      <c r="R47" s="134">
        <v>1.28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>
      <c r="A48" s="35" t="s">
        <v>13565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1</v>
      </c>
      <c r="Q48" s="134">
        <v>1</v>
      </c>
      <c r="R48" s="134">
        <v>1</v>
      </c>
      <c r="S48" s="200">
        <v>0</v>
      </c>
      <c r="T48" s="200">
        <v>1</v>
      </c>
      <c r="U48" s="200">
        <v>0</v>
      </c>
      <c r="V48" s="200">
        <v>0</v>
      </c>
      <c r="W48" s="200">
        <v>0</v>
      </c>
      <c r="X48" s="200">
        <v>0</v>
      </c>
      <c r="Y48" s="200">
        <v>1</v>
      </c>
      <c r="Z48" s="200">
        <v>0</v>
      </c>
    </row>
    <row r="49" spans="1:26" ht="15.75">
      <c r="A49" s="35" t="s">
        <v>13566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1.5</v>
      </c>
      <c r="Q49" s="134">
        <v>1.5</v>
      </c>
      <c r="R49" s="134">
        <v>1.5</v>
      </c>
      <c r="S49" s="200">
        <v>1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1</v>
      </c>
      <c r="Z49" s="200">
        <v>0</v>
      </c>
    </row>
    <row r="50" spans="1:26" ht="25.5">
      <c r="A50" s="35" t="s">
        <v>13654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>
      <c r="A51" s="35" t="s">
        <v>13655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>
      <c r="A52" s="35" t="s">
        <v>13656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>
      <c r="A53" s="35" t="s">
        <v>13657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3</v>
      </c>
      <c r="Q53" s="134">
        <v>3</v>
      </c>
      <c r="R53" s="134">
        <v>3</v>
      </c>
      <c r="S53" s="200">
        <v>2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2</v>
      </c>
      <c r="Z53" s="200">
        <v>0</v>
      </c>
    </row>
    <row r="54" spans="1:26" ht="15.75">
      <c r="A54" s="35" t="s">
        <v>13658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14.27</v>
      </c>
      <c r="Q54" s="134">
        <v>14.27</v>
      </c>
      <c r="R54" s="134">
        <v>12.85</v>
      </c>
      <c r="S54" s="200">
        <v>3</v>
      </c>
      <c r="T54" s="200">
        <v>1</v>
      </c>
      <c r="U54" s="200">
        <v>0</v>
      </c>
      <c r="V54" s="200">
        <v>0</v>
      </c>
      <c r="W54" s="200">
        <v>1</v>
      </c>
      <c r="X54" s="200">
        <v>1</v>
      </c>
      <c r="Y54" s="200">
        <v>3</v>
      </c>
      <c r="Z54" s="200">
        <v>0</v>
      </c>
    </row>
    <row r="55" spans="1:26" ht="15.75">
      <c r="A55" s="35" t="s">
        <v>13659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4</v>
      </c>
      <c r="Q55" s="134">
        <v>4</v>
      </c>
      <c r="R55" s="134">
        <v>4</v>
      </c>
      <c r="S55" s="200">
        <v>4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4</v>
      </c>
      <c r="Z55" s="200">
        <v>0</v>
      </c>
    </row>
    <row r="56" spans="1:26" ht="15.75">
      <c r="A56" s="35" t="s">
        <v>13660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0</v>
      </c>
      <c r="Q56" s="134">
        <v>0</v>
      </c>
      <c r="R56" s="134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</row>
    <row r="57" spans="1:26" ht="15.75">
      <c r="A57" s="35" t="s">
        <v>13661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</v>
      </c>
      <c r="Q57" s="134">
        <v>0</v>
      </c>
      <c r="R57" s="134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>
      <c r="A58" s="35" t="s">
        <v>13662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1.25</v>
      </c>
      <c r="Q58" s="134">
        <v>1.25</v>
      </c>
      <c r="R58" s="134">
        <v>1.25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>
      <c r="A59" s="35" t="s">
        <v>13663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15.78</v>
      </c>
      <c r="Q59" s="134">
        <v>15.78</v>
      </c>
      <c r="R59" s="134">
        <v>15.03</v>
      </c>
      <c r="S59" s="200">
        <v>6</v>
      </c>
      <c r="T59" s="200">
        <v>1</v>
      </c>
      <c r="U59" s="200">
        <v>0</v>
      </c>
      <c r="V59" s="200">
        <v>0</v>
      </c>
      <c r="W59" s="200">
        <v>0</v>
      </c>
      <c r="X59" s="200">
        <v>0</v>
      </c>
      <c r="Y59" s="200">
        <v>7</v>
      </c>
      <c r="Z59" s="200">
        <v>0</v>
      </c>
    </row>
    <row r="60" spans="1:26" ht="15.75">
      <c r="A60" s="31" t="s">
        <v>12248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10.5</v>
      </c>
      <c r="Q60" s="134">
        <v>10.5</v>
      </c>
      <c r="R60" s="134">
        <v>10</v>
      </c>
      <c r="S60" s="200">
        <v>7</v>
      </c>
      <c r="T60" s="200">
        <v>2</v>
      </c>
      <c r="U60" s="200">
        <v>0</v>
      </c>
      <c r="V60" s="200">
        <v>0</v>
      </c>
      <c r="W60" s="200">
        <v>4</v>
      </c>
      <c r="X60" s="200">
        <v>4</v>
      </c>
      <c r="Y60" s="200">
        <v>5</v>
      </c>
      <c r="Z60" s="200">
        <v>0</v>
      </c>
    </row>
    <row r="61" spans="1:26" ht="15.75">
      <c r="A61" s="35" t="s">
        <v>12249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57.75</v>
      </c>
      <c r="Q61" s="134">
        <v>57.75</v>
      </c>
      <c r="R61" s="134">
        <v>54.75</v>
      </c>
      <c r="S61" s="200">
        <v>45</v>
      </c>
      <c r="T61" s="200">
        <v>6</v>
      </c>
      <c r="U61" s="200">
        <v>0</v>
      </c>
      <c r="V61" s="200">
        <v>0</v>
      </c>
      <c r="W61" s="200">
        <v>10</v>
      </c>
      <c r="X61" s="200">
        <v>10</v>
      </c>
      <c r="Y61" s="200">
        <v>41</v>
      </c>
      <c r="Z61" s="200">
        <v>0</v>
      </c>
    </row>
    <row r="62" spans="1:26" ht="25.5">
      <c r="A62" s="35" t="s">
        <v>12250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>
      <c r="A63" s="35" t="s">
        <v>12251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>
      <c r="A64" s="35" t="s">
        <v>12252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>
      <c r="A65" s="35" t="s">
        <v>12253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0</v>
      </c>
      <c r="Q65" s="134">
        <v>0</v>
      </c>
      <c r="R65" s="134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</row>
    <row r="66" spans="1:26" ht="15.75">
      <c r="A66" s="35" t="s">
        <v>12254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0</v>
      </c>
      <c r="Q66" s="134">
        <v>0</v>
      </c>
      <c r="R66" s="134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</row>
    <row r="67" spans="1:26" ht="38.25">
      <c r="A67" s="35" t="s">
        <v>10828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>
      <c r="A68" s="35" t="s">
        <v>10829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>
      <c r="A70" s="297" t="s">
        <v>15880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15894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14080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>
      <c r="A17" s="278" t="s">
        <v>11757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13197</v>
      </c>
      <c r="P17" s="278" t="s">
        <v>15881</v>
      </c>
      <c r="Q17" s="278" t="s">
        <v>15882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15883</v>
      </c>
      <c r="R18" s="278"/>
      <c r="S18" s="278" t="s">
        <v>15884</v>
      </c>
      <c r="T18" s="278"/>
      <c r="U18" s="278" t="s">
        <v>15885</v>
      </c>
      <c r="V18" s="278"/>
      <c r="W18" s="278" t="s">
        <v>15886</v>
      </c>
      <c r="X18" s="278"/>
      <c r="Y18" s="278" t="s">
        <v>15887</v>
      </c>
      <c r="Z18" s="278"/>
      <c r="AA18" s="278" t="s">
        <v>15888</v>
      </c>
      <c r="AB18" s="278"/>
      <c r="AC18" s="278" t="s">
        <v>15889</v>
      </c>
      <c r="AD18" s="278"/>
      <c r="AE18" s="278" t="s">
        <v>15890</v>
      </c>
      <c r="AF18" s="278"/>
      <c r="AG18" s="278" t="s">
        <v>15891</v>
      </c>
      <c r="AH18" s="278"/>
      <c r="AI18" s="278" t="s">
        <v>15892</v>
      </c>
      <c r="AJ18" s="278"/>
    </row>
    <row r="19" spans="1:36" ht="25.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13122</v>
      </c>
      <c r="R19" s="23" t="s">
        <v>15893</v>
      </c>
      <c r="S19" s="23" t="s">
        <v>13122</v>
      </c>
      <c r="T19" s="23" t="s">
        <v>15893</v>
      </c>
      <c r="U19" s="23" t="s">
        <v>13122</v>
      </c>
      <c r="V19" s="23" t="s">
        <v>15893</v>
      </c>
      <c r="W19" s="23" t="s">
        <v>13122</v>
      </c>
      <c r="X19" s="23" t="s">
        <v>15893</v>
      </c>
      <c r="Y19" s="23" t="s">
        <v>13122</v>
      </c>
      <c r="Z19" s="23" t="s">
        <v>15893</v>
      </c>
      <c r="AA19" s="23" t="s">
        <v>13122</v>
      </c>
      <c r="AB19" s="23" t="s">
        <v>15893</v>
      </c>
      <c r="AC19" s="23" t="s">
        <v>13122</v>
      </c>
      <c r="AD19" s="23" t="s">
        <v>15893</v>
      </c>
      <c r="AE19" s="23" t="s">
        <v>13122</v>
      </c>
      <c r="AF19" s="23" t="s">
        <v>15893</v>
      </c>
      <c r="AG19" s="23" t="s">
        <v>13122</v>
      </c>
      <c r="AH19" s="23" t="s">
        <v>15893</v>
      </c>
      <c r="AI19" s="23" t="s">
        <v>13122</v>
      </c>
      <c r="AJ19" s="23" t="s">
        <v>15893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16300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202</v>
      </c>
      <c r="Q21" s="200">
        <v>3</v>
      </c>
      <c r="R21" s="200">
        <v>3</v>
      </c>
      <c r="S21" s="200">
        <v>12</v>
      </c>
      <c r="T21" s="200">
        <v>9</v>
      </c>
      <c r="U21" s="200">
        <v>20</v>
      </c>
      <c r="V21" s="200">
        <v>16</v>
      </c>
      <c r="W21" s="200">
        <v>13</v>
      </c>
      <c r="X21" s="200">
        <v>10</v>
      </c>
      <c r="Y21" s="200">
        <v>22</v>
      </c>
      <c r="Z21" s="200">
        <v>20</v>
      </c>
      <c r="AA21" s="200">
        <v>29</v>
      </c>
      <c r="AB21" s="200">
        <v>29</v>
      </c>
      <c r="AC21" s="200">
        <v>30</v>
      </c>
      <c r="AD21" s="200">
        <v>29</v>
      </c>
      <c r="AE21" s="200">
        <v>30</v>
      </c>
      <c r="AF21" s="200">
        <v>29</v>
      </c>
      <c r="AG21" s="200">
        <v>28</v>
      </c>
      <c r="AH21" s="200">
        <v>28</v>
      </c>
      <c r="AI21" s="200">
        <v>15</v>
      </c>
      <c r="AJ21" s="200">
        <v>13</v>
      </c>
    </row>
    <row r="22" spans="1:36" ht="25.5">
      <c r="A22" s="31" t="s">
        <v>13027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16</v>
      </c>
      <c r="Q22" s="200">
        <v>0</v>
      </c>
      <c r="R22" s="200">
        <v>0</v>
      </c>
      <c r="S22" s="200">
        <v>1</v>
      </c>
      <c r="T22" s="200">
        <v>1</v>
      </c>
      <c r="U22" s="200">
        <v>3</v>
      </c>
      <c r="V22" s="200">
        <v>3</v>
      </c>
      <c r="W22" s="200">
        <v>0</v>
      </c>
      <c r="X22" s="200">
        <v>0</v>
      </c>
      <c r="Y22" s="200">
        <v>3</v>
      </c>
      <c r="Z22" s="200">
        <v>3</v>
      </c>
      <c r="AA22" s="200">
        <v>2</v>
      </c>
      <c r="AB22" s="200">
        <v>2</v>
      </c>
      <c r="AC22" s="200">
        <v>1</v>
      </c>
      <c r="AD22" s="200">
        <v>1</v>
      </c>
      <c r="AE22" s="200">
        <v>6</v>
      </c>
      <c r="AF22" s="200">
        <v>6</v>
      </c>
      <c r="AG22" s="200">
        <v>0</v>
      </c>
      <c r="AH22" s="200">
        <v>0</v>
      </c>
      <c r="AI22" s="200">
        <v>0</v>
      </c>
      <c r="AJ22" s="200">
        <v>0</v>
      </c>
    </row>
    <row r="23" spans="1:36" ht="25.5">
      <c r="A23" s="35" t="s">
        <v>16302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3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1</v>
      </c>
      <c r="Z23" s="200">
        <v>1</v>
      </c>
      <c r="AA23" s="200">
        <v>0</v>
      </c>
      <c r="AB23" s="200">
        <v>0</v>
      </c>
      <c r="AC23" s="200">
        <v>0</v>
      </c>
      <c r="AD23" s="200">
        <v>0</v>
      </c>
      <c r="AE23" s="200">
        <v>2</v>
      </c>
      <c r="AF23" s="200">
        <v>2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>
      <c r="A24" s="35" t="s">
        <v>13028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13</v>
      </c>
      <c r="Q24" s="200">
        <v>0</v>
      </c>
      <c r="R24" s="200">
        <v>0</v>
      </c>
      <c r="S24" s="200">
        <v>1</v>
      </c>
      <c r="T24" s="200">
        <v>1</v>
      </c>
      <c r="U24" s="200">
        <v>3</v>
      </c>
      <c r="V24" s="200">
        <v>3</v>
      </c>
      <c r="W24" s="200">
        <v>0</v>
      </c>
      <c r="X24" s="200">
        <v>0</v>
      </c>
      <c r="Y24" s="200">
        <v>2</v>
      </c>
      <c r="Z24" s="200">
        <v>2</v>
      </c>
      <c r="AA24" s="200">
        <v>2</v>
      </c>
      <c r="AB24" s="200">
        <v>2</v>
      </c>
      <c r="AC24" s="200">
        <v>1</v>
      </c>
      <c r="AD24" s="200">
        <v>1</v>
      </c>
      <c r="AE24" s="200">
        <v>4</v>
      </c>
      <c r="AF24" s="200">
        <v>4</v>
      </c>
      <c r="AG24" s="200">
        <v>0</v>
      </c>
      <c r="AH24" s="200">
        <v>0</v>
      </c>
      <c r="AI24" s="200">
        <v>0</v>
      </c>
      <c r="AJ24" s="200">
        <v>0</v>
      </c>
    </row>
    <row r="25" spans="1:36" ht="15.75">
      <c r="A25" s="35" t="s">
        <v>13029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>
      <c r="A26" s="31" t="s">
        <v>16303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140</v>
      </c>
      <c r="Q26" s="200">
        <v>3</v>
      </c>
      <c r="R26" s="200">
        <v>3</v>
      </c>
      <c r="S26" s="200">
        <v>8</v>
      </c>
      <c r="T26" s="200">
        <v>5</v>
      </c>
      <c r="U26" s="200">
        <v>12</v>
      </c>
      <c r="V26" s="200">
        <v>8</v>
      </c>
      <c r="W26" s="200">
        <v>8</v>
      </c>
      <c r="X26" s="200">
        <v>7</v>
      </c>
      <c r="Y26" s="200">
        <v>9</v>
      </c>
      <c r="Z26" s="200">
        <v>9</v>
      </c>
      <c r="AA26" s="200">
        <v>26</v>
      </c>
      <c r="AB26" s="200">
        <v>26</v>
      </c>
      <c r="AC26" s="200">
        <v>26</v>
      </c>
      <c r="AD26" s="200">
        <v>25</v>
      </c>
      <c r="AE26" s="200">
        <v>22</v>
      </c>
      <c r="AF26" s="200">
        <v>21</v>
      </c>
      <c r="AG26" s="200">
        <v>19</v>
      </c>
      <c r="AH26" s="200">
        <v>19</v>
      </c>
      <c r="AI26" s="200">
        <v>7</v>
      </c>
      <c r="AJ26" s="200">
        <v>7</v>
      </c>
    </row>
    <row r="27" spans="1:36" ht="25.5">
      <c r="A27" s="35" t="s">
        <v>16304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121</v>
      </c>
      <c r="Q27" s="200">
        <v>2</v>
      </c>
      <c r="R27" s="200">
        <v>2</v>
      </c>
      <c r="S27" s="200">
        <v>8</v>
      </c>
      <c r="T27" s="200">
        <v>5</v>
      </c>
      <c r="U27" s="200">
        <v>10</v>
      </c>
      <c r="V27" s="200">
        <v>6</v>
      </c>
      <c r="W27" s="200">
        <v>6</v>
      </c>
      <c r="X27" s="200">
        <v>6</v>
      </c>
      <c r="Y27" s="200">
        <v>7</v>
      </c>
      <c r="Z27" s="200">
        <v>7</v>
      </c>
      <c r="AA27" s="200">
        <v>23</v>
      </c>
      <c r="AB27" s="200">
        <v>23</v>
      </c>
      <c r="AC27" s="200">
        <v>24</v>
      </c>
      <c r="AD27" s="200">
        <v>23</v>
      </c>
      <c r="AE27" s="200">
        <v>20</v>
      </c>
      <c r="AF27" s="200">
        <v>19</v>
      </c>
      <c r="AG27" s="200">
        <v>15</v>
      </c>
      <c r="AH27" s="200">
        <v>15</v>
      </c>
      <c r="AI27" s="200">
        <v>6</v>
      </c>
      <c r="AJ27" s="200">
        <v>6</v>
      </c>
    </row>
    <row r="28" spans="1:36" ht="51">
      <c r="A28" s="35" t="s">
        <v>13560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35</v>
      </c>
      <c r="Q28" s="200">
        <v>1</v>
      </c>
      <c r="R28" s="200">
        <v>1</v>
      </c>
      <c r="S28" s="200">
        <v>0</v>
      </c>
      <c r="T28" s="200">
        <v>0</v>
      </c>
      <c r="U28" s="200">
        <v>3</v>
      </c>
      <c r="V28" s="200">
        <v>3</v>
      </c>
      <c r="W28" s="200">
        <v>2</v>
      </c>
      <c r="X28" s="200">
        <v>2</v>
      </c>
      <c r="Y28" s="200">
        <v>3</v>
      </c>
      <c r="Z28" s="200">
        <v>3</v>
      </c>
      <c r="AA28" s="200">
        <v>11</v>
      </c>
      <c r="AB28" s="200">
        <v>11</v>
      </c>
      <c r="AC28" s="200">
        <v>5</v>
      </c>
      <c r="AD28" s="200">
        <v>5</v>
      </c>
      <c r="AE28" s="200">
        <v>7</v>
      </c>
      <c r="AF28" s="200">
        <v>7</v>
      </c>
      <c r="AG28" s="200">
        <v>2</v>
      </c>
      <c r="AH28" s="200">
        <v>2</v>
      </c>
      <c r="AI28" s="200">
        <v>1</v>
      </c>
      <c r="AJ28" s="200">
        <v>1</v>
      </c>
    </row>
    <row r="29" spans="1:36" ht="15.75">
      <c r="A29" s="35" t="s">
        <v>15179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14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1</v>
      </c>
      <c r="X29" s="200">
        <v>1</v>
      </c>
      <c r="Y29" s="200">
        <v>0</v>
      </c>
      <c r="Z29" s="200">
        <v>0</v>
      </c>
      <c r="AA29" s="200">
        <v>4</v>
      </c>
      <c r="AB29" s="200">
        <v>4</v>
      </c>
      <c r="AC29" s="200">
        <v>1</v>
      </c>
      <c r="AD29" s="200">
        <v>1</v>
      </c>
      <c r="AE29" s="200">
        <v>2</v>
      </c>
      <c r="AF29" s="200">
        <v>2</v>
      </c>
      <c r="AG29" s="200">
        <v>6</v>
      </c>
      <c r="AH29" s="200">
        <v>6</v>
      </c>
      <c r="AI29" s="200">
        <v>0</v>
      </c>
      <c r="AJ29" s="200">
        <v>0</v>
      </c>
    </row>
    <row r="30" spans="1:36" ht="15.75">
      <c r="A30" s="35" t="s">
        <v>13561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>
      <c r="A31" s="35" t="s">
        <v>16286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6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1</v>
      </c>
      <c r="Z31" s="200">
        <v>1</v>
      </c>
      <c r="AA31" s="200">
        <v>2</v>
      </c>
      <c r="AB31" s="200">
        <v>2</v>
      </c>
      <c r="AC31" s="200">
        <v>3</v>
      </c>
      <c r="AD31" s="200">
        <v>3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</row>
    <row r="32" spans="1:36" ht="15.75">
      <c r="A32" s="35" t="s">
        <v>13562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0</v>
      </c>
      <c r="R32" s="200">
        <v>0</v>
      </c>
      <c r="S32" s="200">
        <v>0</v>
      </c>
      <c r="T32" s="200">
        <v>0</v>
      </c>
      <c r="U32" s="200">
        <v>1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1</v>
      </c>
      <c r="AB32" s="200">
        <v>1</v>
      </c>
      <c r="AC32" s="200">
        <v>1</v>
      </c>
      <c r="AD32" s="200">
        <v>1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>
      <c r="A33" s="35" t="s">
        <v>16287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4</v>
      </c>
      <c r="Q33" s="200">
        <v>0</v>
      </c>
      <c r="R33" s="200">
        <v>0</v>
      </c>
      <c r="S33" s="200">
        <v>1</v>
      </c>
      <c r="T33" s="200">
        <v>1</v>
      </c>
      <c r="U33" s="200">
        <v>0</v>
      </c>
      <c r="V33" s="200">
        <v>0</v>
      </c>
      <c r="W33" s="200">
        <v>1</v>
      </c>
      <c r="X33" s="200">
        <v>1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1</v>
      </c>
      <c r="AE33" s="200">
        <v>0</v>
      </c>
      <c r="AF33" s="200">
        <v>0</v>
      </c>
      <c r="AG33" s="200">
        <v>1</v>
      </c>
      <c r="AH33" s="200">
        <v>1</v>
      </c>
      <c r="AI33" s="200">
        <v>0</v>
      </c>
      <c r="AJ33" s="200">
        <v>0</v>
      </c>
    </row>
    <row r="34" spans="1:36" ht="15.75">
      <c r="A34" s="35" t="s">
        <v>16288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12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1</v>
      </c>
      <c r="X34" s="200">
        <v>1</v>
      </c>
      <c r="Y34" s="200">
        <v>0</v>
      </c>
      <c r="Z34" s="200">
        <v>0</v>
      </c>
      <c r="AA34" s="200">
        <v>3</v>
      </c>
      <c r="AB34" s="200">
        <v>3</v>
      </c>
      <c r="AC34" s="200">
        <v>4</v>
      </c>
      <c r="AD34" s="200">
        <v>4</v>
      </c>
      <c r="AE34" s="200">
        <v>2</v>
      </c>
      <c r="AF34" s="200">
        <v>2</v>
      </c>
      <c r="AG34" s="200">
        <v>2</v>
      </c>
      <c r="AH34" s="200">
        <v>2</v>
      </c>
      <c r="AI34" s="200">
        <v>0</v>
      </c>
      <c r="AJ34" s="200">
        <v>0</v>
      </c>
    </row>
    <row r="35" spans="1:36" ht="15.75">
      <c r="A35" s="35" t="s">
        <v>16289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4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1</v>
      </c>
      <c r="X35" s="200">
        <v>1</v>
      </c>
      <c r="Y35" s="200">
        <v>0</v>
      </c>
      <c r="Z35" s="200">
        <v>0</v>
      </c>
      <c r="AA35" s="200">
        <v>0</v>
      </c>
      <c r="AB35" s="200">
        <v>0</v>
      </c>
      <c r="AC35" s="200">
        <v>2</v>
      </c>
      <c r="AD35" s="200">
        <v>2</v>
      </c>
      <c r="AE35" s="200">
        <v>0</v>
      </c>
      <c r="AF35" s="200">
        <v>0</v>
      </c>
      <c r="AG35" s="200">
        <v>0</v>
      </c>
      <c r="AH35" s="200">
        <v>0</v>
      </c>
      <c r="AI35" s="200">
        <v>1</v>
      </c>
      <c r="AJ35" s="200">
        <v>1</v>
      </c>
    </row>
    <row r="36" spans="1:36" ht="15.75">
      <c r="A36" s="35" t="s">
        <v>16290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4</v>
      </c>
      <c r="Q36" s="200">
        <v>0</v>
      </c>
      <c r="R36" s="200">
        <v>0</v>
      </c>
      <c r="S36" s="200">
        <v>1</v>
      </c>
      <c r="T36" s="200">
        <v>1</v>
      </c>
      <c r="U36" s="200">
        <v>0</v>
      </c>
      <c r="V36" s="200">
        <v>0</v>
      </c>
      <c r="W36" s="200">
        <v>0</v>
      </c>
      <c r="X36" s="200">
        <v>0</v>
      </c>
      <c r="Y36" s="200">
        <v>1</v>
      </c>
      <c r="Z36" s="200">
        <v>1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2</v>
      </c>
      <c r="AH36" s="200">
        <v>2</v>
      </c>
      <c r="AI36" s="200">
        <v>0</v>
      </c>
      <c r="AJ36" s="200">
        <v>0</v>
      </c>
    </row>
    <row r="37" spans="1:36" ht="15.75">
      <c r="A37" s="35" t="s">
        <v>16291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4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1</v>
      </c>
      <c r="AE37" s="200">
        <v>0</v>
      </c>
      <c r="AF37" s="200">
        <v>0</v>
      </c>
      <c r="AG37" s="200">
        <v>1</v>
      </c>
      <c r="AH37" s="200">
        <v>1</v>
      </c>
      <c r="AI37" s="200">
        <v>2</v>
      </c>
      <c r="AJ37" s="200">
        <v>2</v>
      </c>
    </row>
    <row r="38" spans="1:36" ht="15.75">
      <c r="A38" s="35" t="s">
        <v>16292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13</v>
      </c>
      <c r="Q38" s="200">
        <v>1</v>
      </c>
      <c r="R38" s="200">
        <v>1</v>
      </c>
      <c r="S38" s="200">
        <v>1</v>
      </c>
      <c r="T38" s="200">
        <v>1</v>
      </c>
      <c r="U38" s="200">
        <v>3</v>
      </c>
      <c r="V38" s="200">
        <v>3</v>
      </c>
      <c r="W38" s="200">
        <v>0</v>
      </c>
      <c r="X38" s="200">
        <v>0</v>
      </c>
      <c r="Y38" s="200">
        <v>1</v>
      </c>
      <c r="Z38" s="200">
        <v>1</v>
      </c>
      <c r="AA38" s="200">
        <v>1</v>
      </c>
      <c r="AB38" s="200">
        <v>1</v>
      </c>
      <c r="AC38" s="200">
        <v>0</v>
      </c>
      <c r="AD38" s="200">
        <v>0</v>
      </c>
      <c r="AE38" s="200">
        <v>4</v>
      </c>
      <c r="AF38" s="200">
        <v>4</v>
      </c>
      <c r="AG38" s="200">
        <v>1</v>
      </c>
      <c r="AH38" s="200">
        <v>1</v>
      </c>
      <c r="AI38" s="200">
        <v>1</v>
      </c>
      <c r="AJ38" s="200">
        <v>1</v>
      </c>
    </row>
    <row r="39" spans="1:36" ht="25.5">
      <c r="A39" s="35" t="s">
        <v>16293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11</v>
      </c>
      <c r="Q39" s="200">
        <v>1</v>
      </c>
      <c r="R39" s="200">
        <v>1</v>
      </c>
      <c r="S39" s="200">
        <v>1</v>
      </c>
      <c r="T39" s="200">
        <v>1</v>
      </c>
      <c r="U39" s="200">
        <v>3</v>
      </c>
      <c r="V39" s="200">
        <v>3</v>
      </c>
      <c r="W39" s="200">
        <v>0</v>
      </c>
      <c r="X39" s="200">
        <v>0</v>
      </c>
      <c r="Y39" s="200">
        <v>1</v>
      </c>
      <c r="Z39" s="200">
        <v>1</v>
      </c>
      <c r="AA39" s="200">
        <v>1</v>
      </c>
      <c r="AB39" s="200">
        <v>1</v>
      </c>
      <c r="AC39" s="200">
        <v>0</v>
      </c>
      <c r="AD39" s="200">
        <v>0</v>
      </c>
      <c r="AE39" s="200">
        <v>2</v>
      </c>
      <c r="AF39" s="200">
        <v>2</v>
      </c>
      <c r="AG39" s="200">
        <v>1</v>
      </c>
      <c r="AH39" s="200">
        <v>1</v>
      </c>
      <c r="AI39" s="200">
        <v>1</v>
      </c>
      <c r="AJ39" s="200">
        <v>1</v>
      </c>
    </row>
    <row r="40" spans="1:36" ht="15.75">
      <c r="A40" s="35" t="s">
        <v>16294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2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2</v>
      </c>
      <c r="AF40" s="200">
        <v>2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>
      <c r="A41" s="35" t="s">
        <v>16295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>
      <c r="A42" s="35" t="s">
        <v>16296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10</v>
      </c>
      <c r="Q42" s="200">
        <v>0</v>
      </c>
      <c r="R42" s="200">
        <v>0</v>
      </c>
      <c r="S42" s="200">
        <v>3</v>
      </c>
      <c r="T42" s="200">
        <v>1</v>
      </c>
      <c r="U42" s="200">
        <v>2</v>
      </c>
      <c r="V42" s="200">
        <v>0</v>
      </c>
      <c r="W42" s="200">
        <v>0</v>
      </c>
      <c r="X42" s="200">
        <v>0</v>
      </c>
      <c r="Y42" s="200">
        <v>1</v>
      </c>
      <c r="Z42" s="200">
        <v>1</v>
      </c>
      <c r="AA42" s="200">
        <v>0</v>
      </c>
      <c r="AB42" s="200">
        <v>0</v>
      </c>
      <c r="AC42" s="200">
        <v>4</v>
      </c>
      <c r="AD42" s="200">
        <v>3</v>
      </c>
      <c r="AE42" s="200">
        <v>0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>
      <c r="A43" s="35" t="s">
        <v>13563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7</v>
      </c>
      <c r="Q43" s="200">
        <v>0</v>
      </c>
      <c r="R43" s="200">
        <v>0</v>
      </c>
      <c r="S43" s="200">
        <v>1</v>
      </c>
      <c r="T43" s="200">
        <v>0</v>
      </c>
      <c r="U43" s="200">
        <v>1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1</v>
      </c>
      <c r="AB43" s="200">
        <v>1</v>
      </c>
      <c r="AC43" s="200">
        <v>0</v>
      </c>
      <c r="AD43" s="200">
        <v>0</v>
      </c>
      <c r="AE43" s="200">
        <v>4</v>
      </c>
      <c r="AF43" s="200">
        <v>3</v>
      </c>
      <c r="AG43" s="200">
        <v>0</v>
      </c>
      <c r="AH43" s="200">
        <v>0</v>
      </c>
      <c r="AI43" s="200">
        <v>0</v>
      </c>
      <c r="AJ43" s="200">
        <v>0</v>
      </c>
    </row>
    <row r="44" spans="1:36" ht="15.75">
      <c r="A44" s="35" t="s">
        <v>16297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3</v>
      </c>
      <c r="Q44" s="200">
        <v>0</v>
      </c>
      <c r="R44" s="200">
        <v>0</v>
      </c>
      <c r="S44" s="200">
        <v>1</v>
      </c>
      <c r="T44" s="200">
        <v>1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2</v>
      </c>
      <c r="AD44" s="200">
        <v>2</v>
      </c>
      <c r="AE44" s="200">
        <v>0</v>
      </c>
      <c r="AF44" s="200">
        <v>0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>
      <c r="A45" s="35" t="s">
        <v>16298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2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1</v>
      </c>
      <c r="AF45" s="200">
        <v>1</v>
      </c>
      <c r="AG45" s="200">
        <v>0</v>
      </c>
      <c r="AH45" s="200">
        <v>0</v>
      </c>
      <c r="AI45" s="200">
        <v>1</v>
      </c>
      <c r="AJ45" s="200">
        <v>1</v>
      </c>
    </row>
    <row r="46" spans="1:36" ht="15.75">
      <c r="A46" s="35" t="s">
        <v>16299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</row>
    <row r="47" spans="1:36" ht="15.75">
      <c r="A47" s="35" t="s">
        <v>13564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>
      <c r="A48" s="35" t="s">
        <v>13565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1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1</v>
      </c>
      <c r="X48" s="200">
        <v>1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>
      <c r="A49" s="35" t="s">
        <v>13566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1</v>
      </c>
      <c r="Q49" s="200">
        <v>0</v>
      </c>
      <c r="R49" s="200">
        <v>0</v>
      </c>
      <c r="S49" s="200">
        <v>0</v>
      </c>
      <c r="T49" s="200">
        <v>0</v>
      </c>
      <c r="U49" s="200">
        <v>1</v>
      </c>
      <c r="V49" s="200">
        <v>1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>
      <c r="A50" s="35" t="s">
        <v>13654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>
      <c r="A51" s="35" t="s">
        <v>13655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>
      <c r="A52" s="35" t="s">
        <v>13656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>
      <c r="A53" s="35" t="s">
        <v>13657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2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1</v>
      </c>
      <c r="AF53" s="200">
        <v>1</v>
      </c>
      <c r="AG53" s="200">
        <v>0</v>
      </c>
      <c r="AH53" s="200">
        <v>0</v>
      </c>
      <c r="AI53" s="200">
        <v>1</v>
      </c>
      <c r="AJ53" s="200">
        <v>1</v>
      </c>
    </row>
    <row r="54" spans="1:36" ht="15.75">
      <c r="A54" s="35" t="s">
        <v>13658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3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3</v>
      </c>
      <c r="AH54" s="200">
        <v>3</v>
      </c>
      <c r="AI54" s="200">
        <v>0</v>
      </c>
      <c r="AJ54" s="200">
        <v>0</v>
      </c>
    </row>
    <row r="55" spans="1:36" ht="15.75">
      <c r="A55" s="35" t="s">
        <v>13659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4</v>
      </c>
      <c r="Q55" s="200">
        <v>0</v>
      </c>
      <c r="R55" s="200">
        <v>0</v>
      </c>
      <c r="S55" s="200">
        <v>0</v>
      </c>
      <c r="T55" s="200">
        <v>0</v>
      </c>
      <c r="U55" s="200">
        <v>1</v>
      </c>
      <c r="V55" s="200">
        <v>1</v>
      </c>
      <c r="W55" s="200">
        <v>0</v>
      </c>
      <c r="X55" s="200">
        <v>0</v>
      </c>
      <c r="Y55" s="200">
        <v>1</v>
      </c>
      <c r="Z55" s="200">
        <v>1</v>
      </c>
      <c r="AA55" s="200">
        <v>1</v>
      </c>
      <c r="AB55" s="200">
        <v>1</v>
      </c>
      <c r="AC55" s="200">
        <v>1</v>
      </c>
      <c r="AD55" s="200">
        <v>1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>
      <c r="A56" s="35" t="s">
        <v>13660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</row>
    <row r="57" spans="1:36" ht="15.75">
      <c r="A57" s="35" t="s">
        <v>13661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>
      <c r="A58" s="35" t="s">
        <v>13662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>
      <c r="A59" s="35" t="s">
        <v>13663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8</v>
      </c>
      <c r="Q59" s="200">
        <v>1</v>
      </c>
      <c r="R59" s="200">
        <v>1</v>
      </c>
      <c r="S59" s="200">
        <v>0</v>
      </c>
      <c r="T59" s="200">
        <v>0</v>
      </c>
      <c r="U59" s="200">
        <v>0</v>
      </c>
      <c r="V59" s="200">
        <v>0</v>
      </c>
      <c r="W59" s="200">
        <v>1</v>
      </c>
      <c r="X59" s="200">
        <v>0</v>
      </c>
      <c r="Y59" s="200">
        <v>1</v>
      </c>
      <c r="Z59" s="200">
        <v>1</v>
      </c>
      <c r="AA59" s="200">
        <v>2</v>
      </c>
      <c r="AB59" s="200">
        <v>2</v>
      </c>
      <c r="AC59" s="200">
        <v>1</v>
      </c>
      <c r="AD59" s="200">
        <v>1</v>
      </c>
      <c r="AE59" s="200">
        <v>1</v>
      </c>
      <c r="AF59" s="200">
        <v>1</v>
      </c>
      <c r="AG59" s="200">
        <v>1</v>
      </c>
      <c r="AH59" s="200">
        <v>1</v>
      </c>
      <c r="AI59" s="200">
        <v>0</v>
      </c>
      <c r="AJ59" s="200">
        <v>0</v>
      </c>
    </row>
    <row r="60" spans="1:36" ht="15.75">
      <c r="A60" s="31" t="s">
        <v>12248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5</v>
      </c>
      <c r="Q60" s="200">
        <v>0</v>
      </c>
      <c r="R60" s="200">
        <v>0</v>
      </c>
      <c r="S60" s="200">
        <v>3</v>
      </c>
      <c r="T60" s="200">
        <v>3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2</v>
      </c>
      <c r="AD60" s="200">
        <v>2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</row>
    <row r="61" spans="1:36" ht="15.75">
      <c r="A61" s="35" t="s">
        <v>12249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41</v>
      </c>
      <c r="Q61" s="200">
        <v>0</v>
      </c>
      <c r="R61" s="200">
        <v>0</v>
      </c>
      <c r="S61" s="200">
        <v>0</v>
      </c>
      <c r="T61" s="200">
        <v>0</v>
      </c>
      <c r="U61" s="200">
        <v>5</v>
      </c>
      <c r="V61" s="200">
        <v>5</v>
      </c>
      <c r="W61" s="200">
        <v>5</v>
      </c>
      <c r="X61" s="200">
        <v>3</v>
      </c>
      <c r="Y61" s="200">
        <v>10</v>
      </c>
      <c r="Z61" s="200">
        <v>8</v>
      </c>
      <c r="AA61" s="200">
        <v>1</v>
      </c>
      <c r="AB61" s="200">
        <v>1</v>
      </c>
      <c r="AC61" s="200">
        <v>1</v>
      </c>
      <c r="AD61" s="200">
        <v>1</v>
      </c>
      <c r="AE61" s="200">
        <v>2</v>
      </c>
      <c r="AF61" s="200">
        <v>2</v>
      </c>
      <c r="AG61" s="200">
        <v>9</v>
      </c>
      <c r="AH61" s="200">
        <v>9</v>
      </c>
      <c r="AI61" s="200">
        <v>8</v>
      </c>
      <c r="AJ61" s="200">
        <v>6</v>
      </c>
    </row>
    <row r="62" spans="1:36" ht="25.5">
      <c r="A62" s="35" t="s">
        <v>12250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>
      <c r="A63" s="35" t="s">
        <v>12251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>
      <c r="A64" s="35" t="s">
        <v>12252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>
      <c r="A65" s="35" t="s">
        <v>12253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>
      <c r="A66" s="35" t="s">
        <v>12254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>
      <c r="A67" s="35" t="s">
        <v>10828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>
      <c r="A68" s="35" t="s">
        <v>10829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10833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2" t="s">
        <v>21668</v>
      </c>
      <c r="Q72" s="302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3" t="s">
        <v>11795</v>
      </c>
      <c r="Q73" s="304"/>
      <c r="R73" s="300"/>
      <c r="S73" s="300"/>
      <c r="T73" s="300"/>
      <c r="V73" s="300"/>
      <c r="W73" s="300"/>
      <c r="X73" s="300"/>
      <c r="Y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1" t="s">
        <v>11796</v>
      </c>
      <c r="S74" s="301"/>
      <c r="T74" s="301"/>
      <c r="V74" s="301" t="s">
        <v>11797</v>
      </c>
      <c r="W74" s="301"/>
      <c r="X74" s="301"/>
      <c r="Y74" s="101" t="s">
        <v>11798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0"/>
      <c r="S76" s="300"/>
      <c r="T76" s="300"/>
      <c r="V76" s="298"/>
      <c r="W76" s="298"/>
      <c r="X76" s="298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1" t="s">
        <v>11799</v>
      </c>
      <c r="S77" s="301"/>
      <c r="T77" s="301"/>
      <c r="V77" s="299" t="s">
        <v>11800</v>
      </c>
      <c r="W77" s="299"/>
      <c r="X77" s="299"/>
    </row>
  </sheetData>
  <sheetProtection password="D949" sheet="1" objects="1" scenarios="1" selectLockedCells="1"/>
  <mergeCells count="26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>
      <c r="A1" s="55"/>
      <c r="B1" s="55"/>
      <c r="C1" s="55"/>
      <c r="D1" s="56"/>
      <c r="E1" s="57"/>
    </row>
    <row r="2" spans="1:5" ht="15">
      <c r="A2" s="59">
        <v>1</v>
      </c>
      <c r="B2" s="60">
        <v>10047</v>
      </c>
      <c r="C2" s="61" t="s">
        <v>11838</v>
      </c>
      <c r="D2" s="62">
        <v>1</v>
      </c>
      <c r="E2" s="63" t="s">
        <v>11839</v>
      </c>
    </row>
    <row r="3" spans="1:5" ht="15">
      <c r="A3" s="59">
        <v>2</v>
      </c>
      <c r="B3" s="60">
        <v>10122</v>
      </c>
      <c r="C3" s="61" t="s">
        <v>11840</v>
      </c>
      <c r="D3" s="62">
        <v>2</v>
      </c>
      <c r="E3" s="63" t="s">
        <v>11841</v>
      </c>
    </row>
    <row r="4" spans="1:5" ht="15">
      <c r="A4" s="59">
        <v>3</v>
      </c>
      <c r="B4" s="60">
        <v>10490</v>
      </c>
      <c r="C4" s="61" t="s">
        <v>11842</v>
      </c>
      <c r="D4" s="62">
        <v>3</v>
      </c>
      <c r="E4" s="63" t="s">
        <v>11843</v>
      </c>
    </row>
    <row r="5" spans="1:5" ht="15">
      <c r="A5" s="59">
        <v>4</v>
      </c>
      <c r="B5" s="60">
        <v>11078</v>
      </c>
      <c r="C5" s="61" t="s">
        <v>11844</v>
      </c>
      <c r="D5" s="62">
        <v>4</v>
      </c>
      <c r="E5" s="63" t="s">
        <v>11845</v>
      </c>
    </row>
    <row r="6" spans="1:5" ht="15">
      <c r="A6" s="59">
        <v>5</v>
      </c>
      <c r="B6" s="60">
        <v>11144</v>
      </c>
      <c r="C6" s="61" t="s">
        <v>11846</v>
      </c>
      <c r="D6" s="62">
        <v>5</v>
      </c>
      <c r="E6" s="63" t="s">
        <v>11847</v>
      </c>
    </row>
    <row r="7" spans="1:5" ht="15">
      <c r="A7" s="59">
        <v>6</v>
      </c>
      <c r="B7" s="60">
        <v>11213</v>
      </c>
      <c r="C7" s="61" t="s">
        <v>11848</v>
      </c>
      <c r="D7" s="62">
        <v>6</v>
      </c>
      <c r="E7" s="63" t="s">
        <v>11849</v>
      </c>
    </row>
    <row r="8" spans="1:5" ht="15">
      <c r="A8" s="59">
        <v>7</v>
      </c>
      <c r="B8" s="60">
        <v>11289</v>
      </c>
      <c r="C8" s="61" t="s">
        <v>11850</v>
      </c>
      <c r="D8" s="62">
        <v>7</v>
      </c>
      <c r="E8" s="63" t="s">
        <v>11843</v>
      </c>
    </row>
    <row r="9" spans="1:5" ht="15">
      <c r="A9" s="59">
        <v>8</v>
      </c>
      <c r="B9" s="60">
        <v>11394</v>
      </c>
      <c r="C9" s="61" t="s">
        <v>11851</v>
      </c>
      <c r="D9" s="62">
        <v>8</v>
      </c>
      <c r="E9" s="64">
        <v>2</v>
      </c>
    </row>
    <row r="10" spans="1:5" ht="15">
      <c r="A10" s="59">
        <v>9</v>
      </c>
      <c r="B10" s="60">
        <v>11422</v>
      </c>
      <c r="C10" s="61" t="s">
        <v>11852</v>
      </c>
      <c r="D10" s="62">
        <v>9</v>
      </c>
      <c r="E10" s="64">
        <v>1</v>
      </c>
    </row>
    <row r="11" spans="1:5" ht="15">
      <c r="A11" s="59">
        <v>10</v>
      </c>
      <c r="B11" s="60">
        <v>11447</v>
      </c>
      <c r="C11" s="61" t="s">
        <v>11853</v>
      </c>
      <c r="D11" s="62">
        <v>10</v>
      </c>
      <c r="E11" s="63" t="s">
        <v>11854</v>
      </c>
    </row>
    <row r="12" spans="1:5" ht="15">
      <c r="A12" s="59">
        <v>11</v>
      </c>
      <c r="B12" s="60">
        <v>11453</v>
      </c>
      <c r="C12" s="61" t="s">
        <v>11855</v>
      </c>
      <c r="D12" s="62">
        <v>11</v>
      </c>
      <c r="E12" s="63" t="s">
        <v>11856</v>
      </c>
    </row>
    <row r="13" spans="1:5" ht="15">
      <c r="A13" s="59">
        <v>12</v>
      </c>
      <c r="B13" s="60">
        <v>11463</v>
      </c>
      <c r="C13" s="65" t="s">
        <v>11857</v>
      </c>
      <c r="D13" s="62">
        <v>12</v>
      </c>
      <c r="E13" s="63" t="s">
        <v>11856</v>
      </c>
    </row>
    <row r="14" spans="1:5" ht="15">
      <c r="A14" s="59">
        <v>13</v>
      </c>
      <c r="B14" s="60">
        <v>11465</v>
      </c>
      <c r="C14" s="61" t="s">
        <v>11858</v>
      </c>
      <c r="D14" s="62">
        <v>13</v>
      </c>
      <c r="E14" s="63" t="s">
        <v>11859</v>
      </c>
    </row>
    <row r="15" spans="1:5" ht="15">
      <c r="A15" s="59">
        <v>14</v>
      </c>
      <c r="B15" s="60">
        <v>11476</v>
      </c>
      <c r="C15" s="61" t="s">
        <v>11860</v>
      </c>
      <c r="D15" s="62">
        <v>14</v>
      </c>
      <c r="E15" s="64">
        <v>1</v>
      </c>
    </row>
    <row r="16" spans="1:5" ht="15">
      <c r="A16" s="59">
        <v>15</v>
      </c>
      <c r="B16" s="60">
        <v>11607</v>
      </c>
      <c r="C16" s="61" t="s">
        <v>11861</v>
      </c>
      <c r="D16" s="62">
        <v>15</v>
      </c>
      <c r="E16" s="63" t="s">
        <v>11862</v>
      </c>
    </row>
    <row r="17" spans="1:5" ht="15">
      <c r="A17" s="59">
        <v>16</v>
      </c>
      <c r="B17" s="60">
        <v>11614</v>
      </c>
      <c r="C17" s="61" t="s">
        <v>14602</v>
      </c>
      <c r="D17" s="62">
        <v>16</v>
      </c>
      <c r="E17" s="63" t="s">
        <v>11862</v>
      </c>
    </row>
    <row r="18" spans="1:5" ht="15">
      <c r="A18" s="59">
        <v>17</v>
      </c>
      <c r="B18" s="60">
        <v>11622</v>
      </c>
      <c r="C18" s="61" t="s">
        <v>14603</v>
      </c>
      <c r="D18" s="62">
        <v>17</v>
      </c>
      <c r="E18" s="63" t="s">
        <v>14604</v>
      </c>
    </row>
    <row r="19" spans="1:5" ht="15">
      <c r="A19" s="59">
        <v>18</v>
      </c>
      <c r="B19" s="60">
        <v>11646</v>
      </c>
      <c r="C19" s="61" t="s">
        <v>14605</v>
      </c>
      <c r="D19" s="62">
        <v>18</v>
      </c>
      <c r="E19" s="63" t="s">
        <v>11843</v>
      </c>
    </row>
    <row r="20" spans="1:5" ht="15">
      <c r="A20" s="59">
        <v>19</v>
      </c>
      <c r="B20" s="60">
        <v>11768</v>
      </c>
      <c r="C20" s="61" t="s">
        <v>14606</v>
      </c>
      <c r="D20" s="62">
        <v>19</v>
      </c>
      <c r="E20" s="63" t="s">
        <v>14607</v>
      </c>
    </row>
    <row r="21" spans="1:5" ht="15">
      <c r="A21" s="59">
        <v>20</v>
      </c>
      <c r="B21" s="60">
        <v>11781</v>
      </c>
      <c r="C21" s="61" t="s">
        <v>14608</v>
      </c>
      <c r="D21" s="62">
        <v>20</v>
      </c>
      <c r="E21" s="64">
        <v>2</v>
      </c>
    </row>
    <row r="22" spans="1:5" ht="15">
      <c r="A22" s="59">
        <v>21</v>
      </c>
      <c r="B22" s="60">
        <v>11786</v>
      </c>
      <c r="C22" s="61" t="s">
        <v>14609</v>
      </c>
      <c r="D22" s="62">
        <v>21</v>
      </c>
      <c r="E22" s="64">
        <v>1</v>
      </c>
    </row>
    <row r="23" spans="1:5" ht="15">
      <c r="A23" s="59">
        <v>22</v>
      </c>
      <c r="B23" s="60">
        <v>11802</v>
      </c>
      <c r="C23" s="61" t="s">
        <v>14610</v>
      </c>
      <c r="D23" s="62">
        <v>22</v>
      </c>
      <c r="E23" s="63" t="s">
        <v>11843</v>
      </c>
    </row>
    <row r="24" spans="1:5" ht="15">
      <c r="A24" s="59">
        <v>23</v>
      </c>
      <c r="B24" s="60">
        <v>11804</v>
      </c>
      <c r="C24" s="61" t="s">
        <v>14611</v>
      </c>
      <c r="D24" s="62">
        <v>23</v>
      </c>
      <c r="E24" s="63" t="s">
        <v>11841</v>
      </c>
    </row>
    <row r="25" spans="1:5" ht="15">
      <c r="A25" s="59">
        <v>24</v>
      </c>
      <c r="B25" s="60">
        <v>11806</v>
      </c>
      <c r="C25" s="61" t="s">
        <v>14612</v>
      </c>
      <c r="D25" s="62">
        <v>24</v>
      </c>
      <c r="E25" s="63" t="s">
        <v>11847</v>
      </c>
    </row>
    <row r="26" spans="1:5" ht="15">
      <c r="A26" s="59">
        <v>25</v>
      </c>
      <c r="B26" s="60">
        <v>11827</v>
      </c>
      <c r="C26" s="61" t="s">
        <v>14613</v>
      </c>
      <c r="D26" s="62">
        <v>25</v>
      </c>
      <c r="E26" s="63" t="s">
        <v>11841</v>
      </c>
    </row>
    <row r="27" spans="1:5" ht="15">
      <c r="A27" s="59">
        <v>26</v>
      </c>
      <c r="B27" s="60">
        <v>11830</v>
      </c>
      <c r="C27" s="61" t="s">
        <v>14614</v>
      </c>
      <c r="D27" s="62">
        <v>26</v>
      </c>
      <c r="E27" s="63" t="s">
        <v>11841</v>
      </c>
    </row>
    <row r="28" spans="1:5" ht="15">
      <c r="A28" s="59">
        <v>27</v>
      </c>
      <c r="B28" s="60">
        <v>11833</v>
      </c>
      <c r="C28" s="65" t="s">
        <v>14615</v>
      </c>
      <c r="D28" s="62">
        <v>27</v>
      </c>
      <c r="E28" s="63" t="s">
        <v>11841</v>
      </c>
    </row>
    <row r="29" spans="1:5" ht="15">
      <c r="A29" s="59">
        <v>28</v>
      </c>
      <c r="B29" s="60">
        <v>11856</v>
      </c>
      <c r="C29" s="61" t="s">
        <v>14616</v>
      </c>
      <c r="D29" s="62">
        <v>28</v>
      </c>
      <c r="E29" s="63" t="s">
        <v>11856</v>
      </c>
    </row>
    <row r="30" spans="1:5" ht="15">
      <c r="A30" s="59">
        <v>29</v>
      </c>
      <c r="B30" s="60">
        <v>11997</v>
      </c>
      <c r="C30" s="61" t="s">
        <v>14617</v>
      </c>
      <c r="D30" s="62">
        <v>29</v>
      </c>
      <c r="E30" s="64">
        <v>3</v>
      </c>
    </row>
    <row r="31" spans="1:5" ht="15">
      <c r="A31" s="59">
        <v>30</v>
      </c>
      <c r="B31" s="60">
        <v>12212</v>
      </c>
      <c r="C31" s="61" t="s">
        <v>14618</v>
      </c>
      <c r="D31" s="62">
        <v>30</v>
      </c>
      <c r="E31" s="64">
        <v>2</v>
      </c>
    </row>
    <row r="32" spans="1:5" ht="15">
      <c r="A32" s="59">
        <v>31</v>
      </c>
      <c r="B32" s="60">
        <v>12229</v>
      </c>
      <c r="C32" s="61" t="s">
        <v>14619</v>
      </c>
      <c r="D32" s="62">
        <v>31</v>
      </c>
      <c r="E32" s="63" t="s">
        <v>11847</v>
      </c>
    </row>
    <row r="33" spans="1:5" ht="15">
      <c r="A33" s="59">
        <v>32</v>
      </c>
      <c r="B33" s="60">
        <v>12231</v>
      </c>
      <c r="C33" s="61" t="s">
        <v>14620</v>
      </c>
      <c r="D33" s="62">
        <v>32</v>
      </c>
      <c r="E33" s="64">
        <v>3</v>
      </c>
    </row>
    <row r="34" spans="1:5" ht="15">
      <c r="A34" s="59">
        <v>33</v>
      </c>
      <c r="B34" s="60">
        <v>12233</v>
      </c>
      <c r="C34" s="61" t="s">
        <v>14621</v>
      </c>
      <c r="D34" s="62">
        <v>33</v>
      </c>
      <c r="E34" s="63" t="s">
        <v>11843</v>
      </c>
    </row>
    <row r="35" spans="1:5" ht="15">
      <c r="A35" s="59">
        <v>34</v>
      </c>
      <c r="B35" s="60">
        <v>12269</v>
      </c>
      <c r="C35" s="61" t="s">
        <v>14622</v>
      </c>
      <c r="D35" s="62">
        <v>34</v>
      </c>
      <c r="E35" s="63" t="s">
        <v>14604</v>
      </c>
    </row>
    <row r="36" spans="1:5" ht="15">
      <c r="A36" s="59">
        <v>35</v>
      </c>
      <c r="B36" s="60">
        <v>12460</v>
      </c>
      <c r="C36" s="61" t="s">
        <v>13340</v>
      </c>
      <c r="D36" s="62">
        <v>35</v>
      </c>
      <c r="E36" s="63" t="s">
        <v>11845</v>
      </c>
    </row>
    <row r="37" spans="1:5" ht="15">
      <c r="A37" s="59">
        <v>36</v>
      </c>
      <c r="B37" s="60">
        <v>12571</v>
      </c>
      <c r="C37" s="61" t="s">
        <v>13341</v>
      </c>
      <c r="D37" s="62">
        <v>36</v>
      </c>
      <c r="E37" s="63" t="s">
        <v>14604</v>
      </c>
    </row>
    <row r="38" spans="1:5" ht="15">
      <c r="A38" s="59">
        <v>37</v>
      </c>
      <c r="B38" s="60">
        <v>12618</v>
      </c>
      <c r="C38" s="61" t="s">
        <v>13342</v>
      </c>
      <c r="D38" s="62">
        <v>37</v>
      </c>
      <c r="E38" s="64">
        <v>1</v>
      </c>
    </row>
    <row r="39" spans="1:5" ht="15">
      <c r="A39" s="59">
        <v>38</v>
      </c>
      <c r="B39" s="60">
        <v>12719</v>
      </c>
      <c r="C39" s="61" t="s">
        <v>13343</v>
      </c>
      <c r="D39" s="62">
        <v>38</v>
      </c>
      <c r="E39" s="63" t="s">
        <v>11847</v>
      </c>
    </row>
    <row r="40" spans="1:5" ht="15">
      <c r="A40" s="59">
        <v>39</v>
      </c>
      <c r="B40" s="60">
        <v>12720</v>
      </c>
      <c r="C40" s="61" t="s">
        <v>13344</v>
      </c>
      <c r="D40" s="62">
        <v>39</v>
      </c>
      <c r="E40" s="63" t="s">
        <v>14607</v>
      </c>
    </row>
    <row r="41" spans="1:5" ht="15">
      <c r="A41" s="59">
        <v>40</v>
      </c>
      <c r="B41" s="60">
        <v>12747</v>
      </c>
      <c r="C41" s="61" t="s">
        <v>13345</v>
      </c>
      <c r="D41" s="62">
        <v>40</v>
      </c>
      <c r="E41" s="64">
        <v>2</v>
      </c>
    </row>
    <row r="42" spans="1:5" ht="15">
      <c r="A42" s="59">
        <v>41</v>
      </c>
      <c r="B42" s="60">
        <v>12759</v>
      </c>
      <c r="C42" s="61" t="s">
        <v>13346</v>
      </c>
      <c r="D42" s="62">
        <v>41</v>
      </c>
      <c r="E42" s="63" t="s">
        <v>14607</v>
      </c>
    </row>
    <row r="43" spans="1:5" ht="15">
      <c r="A43" s="59">
        <v>42</v>
      </c>
      <c r="B43" s="60">
        <v>12776</v>
      </c>
      <c r="C43" s="61" t="s">
        <v>13347</v>
      </c>
      <c r="D43" s="62">
        <v>42</v>
      </c>
      <c r="E43" s="63" t="s">
        <v>11845</v>
      </c>
    </row>
    <row r="44" spans="1:5" ht="15">
      <c r="A44" s="59">
        <v>43</v>
      </c>
      <c r="B44" s="60">
        <v>12913</v>
      </c>
      <c r="C44" s="61" t="s">
        <v>13348</v>
      </c>
      <c r="D44" s="62">
        <v>43</v>
      </c>
      <c r="E44" s="63" t="s">
        <v>11849</v>
      </c>
    </row>
    <row r="45" spans="1:5" ht="15">
      <c r="A45" s="59">
        <v>44</v>
      </c>
      <c r="B45" s="60">
        <v>12916</v>
      </c>
      <c r="C45" s="61" t="s">
        <v>13349</v>
      </c>
      <c r="D45" s="62">
        <v>44</v>
      </c>
      <c r="E45" s="63" t="s">
        <v>13350</v>
      </c>
    </row>
    <row r="46" spans="1:5" ht="15">
      <c r="A46" s="59">
        <v>45</v>
      </c>
      <c r="B46" s="60">
        <v>12985</v>
      </c>
      <c r="C46" s="61" t="s">
        <v>13351</v>
      </c>
      <c r="D46" s="62">
        <v>45</v>
      </c>
      <c r="E46" s="63" t="s">
        <v>11862</v>
      </c>
    </row>
    <row r="47" spans="1:5" ht="15">
      <c r="A47" s="59">
        <v>46</v>
      </c>
      <c r="B47" s="60">
        <v>13108</v>
      </c>
      <c r="C47" s="61" t="s">
        <v>13352</v>
      </c>
      <c r="D47" s="62">
        <v>46</v>
      </c>
      <c r="E47" s="63" t="s">
        <v>14607</v>
      </c>
    </row>
    <row r="48" spans="1:5" ht="15">
      <c r="A48" s="59">
        <v>47</v>
      </c>
      <c r="B48" s="60">
        <v>13148</v>
      </c>
      <c r="C48" s="61" t="s">
        <v>13353</v>
      </c>
      <c r="D48" s="62">
        <v>47</v>
      </c>
      <c r="E48" s="63" t="s">
        <v>13354</v>
      </c>
    </row>
    <row r="49" spans="1:5" ht="15">
      <c r="A49" s="59">
        <v>48</v>
      </c>
      <c r="B49" s="60">
        <v>13162</v>
      </c>
      <c r="C49" s="61" t="s">
        <v>13355</v>
      </c>
      <c r="D49" s="62">
        <v>48</v>
      </c>
      <c r="E49" s="63" t="s">
        <v>11849</v>
      </c>
    </row>
    <row r="50" spans="1:5" ht="15">
      <c r="A50" s="59">
        <v>49</v>
      </c>
      <c r="B50" s="60">
        <v>13219</v>
      </c>
      <c r="C50" s="61" t="s">
        <v>13356</v>
      </c>
      <c r="D50" s="62">
        <v>49</v>
      </c>
      <c r="E50" s="64">
        <v>1</v>
      </c>
    </row>
    <row r="51" spans="1:5" ht="15">
      <c r="A51" s="59">
        <v>50</v>
      </c>
      <c r="B51" s="60">
        <v>13247</v>
      </c>
      <c r="C51" s="61" t="s">
        <v>13357</v>
      </c>
      <c r="D51" s="62">
        <v>50</v>
      </c>
      <c r="E51" s="64">
        <v>1</v>
      </c>
    </row>
    <row r="52" spans="1:5" ht="15">
      <c r="A52" s="59">
        <v>51</v>
      </c>
      <c r="B52" s="60">
        <v>13251</v>
      </c>
      <c r="C52" s="61" t="s">
        <v>13358</v>
      </c>
      <c r="D52" s="62">
        <v>51</v>
      </c>
      <c r="E52" s="64">
        <v>1</v>
      </c>
    </row>
    <row r="53" spans="1:5" ht="15">
      <c r="A53" s="59">
        <v>52</v>
      </c>
      <c r="B53" s="60">
        <v>13259</v>
      </c>
      <c r="C53" s="65" t="s">
        <v>13359</v>
      </c>
      <c r="D53" s="62">
        <v>52</v>
      </c>
      <c r="E53" s="63" t="s">
        <v>11849</v>
      </c>
    </row>
    <row r="54" spans="1:5" ht="15">
      <c r="A54" s="59">
        <v>53</v>
      </c>
      <c r="B54" s="60">
        <v>13261</v>
      </c>
      <c r="C54" s="61" t="s">
        <v>13360</v>
      </c>
      <c r="D54" s="62">
        <v>53</v>
      </c>
      <c r="E54" s="64">
        <v>2</v>
      </c>
    </row>
    <row r="55" spans="1:5" ht="15">
      <c r="A55" s="59">
        <v>54</v>
      </c>
      <c r="B55" s="60">
        <v>13263</v>
      </c>
      <c r="C55" s="65" t="s">
        <v>13361</v>
      </c>
      <c r="D55" s="62">
        <v>54</v>
      </c>
      <c r="E55" s="63" t="s">
        <v>11862</v>
      </c>
    </row>
    <row r="56" spans="1:5" ht="15">
      <c r="A56" s="59">
        <v>55</v>
      </c>
      <c r="B56" s="60">
        <v>13265</v>
      </c>
      <c r="C56" s="65" t="s">
        <v>13362</v>
      </c>
      <c r="D56" s="62">
        <v>55</v>
      </c>
      <c r="E56" s="63" t="s">
        <v>11849</v>
      </c>
    </row>
    <row r="57" spans="1:5" ht="15">
      <c r="A57" s="59">
        <v>56</v>
      </c>
      <c r="B57" s="60">
        <v>13267</v>
      </c>
      <c r="C57" s="61" t="s">
        <v>13363</v>
      </c>
      <c r="D57" s="62">
        <v>56</v>
      </c>
      <c r="E57" s="63" t="s">
        <v>11841</v>
      </c>
    </row>
    <row r="58" spans="1:5" ht="15">
      <c r="A58" s="59">
        <v>57</v>
      </c>
      <c r="B58" s="60">
        <v>13269</v>
      </c>
      <c r="C58" s="61" t="s">
        <v>13364</v>
      </c>
      <c r="D58" s="62">
        <v>57</v>
      </c>
      <c r="E58" s="63" t="s">
        <v>11862</v>
      </c>
    </row>
    <row r="59" spans="1:5" ht="15">
      <c r="A59" s="59">
        <v>58</v>
      </c>
      <c r="B59" s="60">
        <v>13271</v>
      </c>
      <c r="C59" s="61" t="s">
        <v>12148</v>
      </c>
      <c r="D59" s="62">
        <v>58</v>
      </c>
      <c r="E59" s="63" t="s">
        <v>11841</v>
      </c>
    </row>
    <row r="60" spans="1:5" ht="15">
      <c r="A60" s="59">
        <v>59</v>
      </c>
      <c r="B60" s="60">
        <v>13275</v>
      </c>
      <c r="C60" s="61" t="s">
        <v>12149</v>
      </c>
      <c r="D60" s="62">
        <v>59</v>
      </c>
      <c r="E60" s="64">
        <v>4</v>
      </c>
    </row>
    <row r="61" spans="1:5" ht="15">
      <c r="A61" s="59">
        <v>60</v>
      </c>
      <c r="B61" s="60">
        <v>13276</v>
      </c>
      <c r="C61" s="61" t="s">
        <v>12150</v>
      </c>
      <c r="D61" s="62">
        <v>60</v>
      </c>
      <c r="E61" s="63" t="s">
        <v>11847</v>
      </c>
    </row>
    <row r="62" spans="1:5" ht="15">
      <c r="A62" s="59">
        <v>61</v>
      </c>
      <c r="B62" s="60">
        <v>13289</v>
      </c>
      <c r="C62" s="65" t="s">
        <v>12151</v>
      </c>
      <c r="D62" s="62">
        <v>61</v>
      </c>
      <c r="E62" s="63" t="s">
        <v>11849</v>
      </c>
    </row>
    <row r="63" spans="1:5" ht="15">
      <c r="A63" s="59">
        <v>62</v>
      </c>
      <c r="B63" s="60">
        <v>13301</v>
      </c>
      <c r="C63" s="61" t="s">
        <v>12152</v>
      </c>
      <c r="D63" s="62">
        <v>62</v>
      </c>
      <c r="E63" s="63" t="s">
        <v>14604</v>
      </c>
    </row>
    <row r="64" spans="1:5" ht="15">
      <c r="A64" s="59">
        <v>63</v>
      </c>
      <c r="B64" s="60">
        <v>13302</v>
      </c>
      <c r="C64" s="61" t="s">
        <v>12153</v>
      </c>
      <c r="D64" s="62">
        <v>63</v>
      </c>
      <c r="E64" s="63" t="s">
        <v>11841</v>
      </c>
    </row>
    <row r="65" spans="1:5" ht="15">
      <c r="A65" s="59">
        <v>64</v>
      </c>
      <c r="B65" s="60">
        <v>13304</v>
      </c>
      <c r="C65" s="61" t="s">
        <v>12154</v>
      </c>
      <c r="D65" s="62">
        <v>64</v>
      </c>
      <c r="E65" s="63" t="s">
        <v>11862</v>
      </c>
    </row>
    <row r="66" spans="1:5" ht="15">
      <c r="A66" s="59">
        <v>65</v>
      </c>
      <c r="B66" s="60">
        <v>13306</v>
      </c>
      <c r="C66" s="61" t="s">
        <v>12155</v>
      </c>
      <c r="D66" s="62">
        <v>65</v>
      </c>
      <c r="E66" s="63" t="s">
        <v>14604</v>
      </c>
    </row>
    <row r="67" spans="1:5" ht="15">
      <c r="A67" s="59">
        <v>66</v>
      </c>
      <c r="B67" s="60">
        <v>13310</v>
      </c>
      <c r="C67" s="65" t="s">
        <v>12156</v>
      </c>
      <c r="D67" s="62">
        <v>66</v>
      </c>
      <c r="E67" s="63" t="s">
        <v>12157</v>
      </c>
    </row>
    <row r="68" spans="1:5" ht="15">
      <c r="A68" s="59">
        <v>67</v>
      </c>
      <c r="B68" s="60">
        <v>13312</v>
      </c>
      <c r="C68" s="61" t="s">
        <v>12158</v>
      </c>
      <c r="D68" s="62">
        <v>67</v>
      </c>
      <c r="E68" s="63" t="s">
        <v>11841</v>
      </c>
    </row>
    <row r="69" spans="1:5" ht="15">
      <c r="A69" s="59">
        <v>68</v>
      </c>
      <c r="B69" s="60">
        <v>13313</v>
      </c>
      <c r="C69" s="65" t="s">
        <v>12159</v>
      </c>
      <c r="D69" s="62">
        <v>68</v>
      </c>
      <c r="E69" s="63" t="s">
        <v>11841</v>
      </c>
    </row>
    <row r="70" spans="1:5" ht="15">
      <c r="A70" s="59">
        <v>69</v>
      </c>
      <c r="B70" s="60">
        <v>13315</v>
      </c>
      <c r="C70" s="65" t="s">
        <v>12160</v>
      </c>
      <c r="D70" s="62">
        <v>69</v>
      </c>
      <c r="E70" s="63" t="s">
        <v>11849</v>
      </c>
    </row>
    <row r="71" spans="1:5" ht="15">
      <c r="A71" s="59">
        <v>70</v>
      </c>
      <c r="B71" s="60">
        <v>13317</v>
      </c>
      <c r="C71" s="61" t="s">
        <v>12161</v>
      </c>
      <c r="D71" s="62">
        <v>70</v>
      </c>
      <c r="E71" s="63" t="s">
        <v>11856</v>
      </c>
    </row>
    <row r="72" spans="1:5" ht="15">
      <c r="A72" s="59">
        <v>71</v>
      </c>
      <c r="B72" s="60">
        <v>13319</v>
      </c>
      <c r="C72" s="65" t="s">
        <v>12162</v>
      </c>
      <c r="D72" s="62">
        <v>71</v>
      </c>
      <c r="E72" s="63" t="s">
        <v>11847</v>
      </c>
    </row>
    <row r="73" spans="1:5" ht="15">
      <c r="A73" s="59">
        <v>72</v>
      </c>
      <c r="B73" s="60">
        <v>13321</v>
      </c>
      <c r="C73" s="61" t="s">
        <v>12163</v>
      </c>
      <c r="D73" s="62">
        <v>72</v>
      </c>
      <c r="E73" s="63" t="s">
        <v>11856</v>
      </c>
    </row>
    <row r="74" spans="1:5" ht="15">
      <c r="A74" s="59">
        <v>73</v>
      </c>
      <c r="B74" s="60">
        <v>13322</v>
      </c>
      <c r="C74" s="65" t="s">
        <v>12164</v>
      </c>
      <c r="D74" s="62">
        <v>73</v>
      </c>
      <c r="E74" s="63" t="s">
        <v>11843</v>
      </c>
    </row>
    <row r="75" spans="1:5" ht="15">
      <c r="A75" s="59">
        <v>74</v>
      </c>
      <c r="B75" s="60">
        <v>13324</v>
      </c>
      <c r="C75" s="61" t="s">
        <v>11900</v>
      </c>
      <c r="D75" s="62">
        <v>74</v>
      </c>
      <c r="E75" s="63" t="s">
        <v>11862</v>
      </c>
    </row>
    <row r="76" spans="1:5" ht="15">
      <c r="A76" s="59">
        <v>75</v>
      </c>
      <c r="B76" s="60">
        <v>13361</v>
      </c>
      <c r="C76" s="61" t="s">
        <v>11901</v>
      </c>
      <c r="D76" s="62">
        <v>75</v>
      </c>
      <c r="E76" s="63" t="s">
        <v>11847</v>
      </c>
    </row>
    <row r="77" spans="1:5" ht="15">
      <c r="A77" s="59">
        <v>76</v>
      </c>
      <c r="B77" s="60">
        <v>13413</v>
      </c>
      <c r="C77" s="61" t="s">
        <v>11902</v>
      </c>
      <c r="D77" s="62">
        <v>76</v>
      </c>
      <c r="E77" s="63" t="s">
        <v>14607</v>
      </c>
    </row>
    <row r="78" spans="1:5" ht="15">
      <c r="A78" s="59">
        <v>77</v>
      </c>
      <c r="B78" s="60">
        <v>13450</v>
      </c>
      <c r="C78" s="61" t="s">
        <v>11903</v>
      </c>
      <c r="D78" s="62">
        <v>77</v>
      </c>
      <c r="E78" s="63" t="s">
        <v>13354</v>
      </c>
    </row>
    <row r="79" spans="1:5" ht="15">
      <c r="A79" s="59">
        <v>78</v>
      </c>
      <c r="B79" s="60">
        <v>13460</v>
      </c>
      <c r="C79" s="61" t="s">
        <v>11904</v>
      </c>
      <c r="D79" s="62">
        <v>78</v>
      </c>
      <c r="E79" s="64">
        <v>1</v>
      </c>
    </row>
    <row r="80" spans="1:5" ht="15">
      <c r="A80" s="59">
        <v>79</v>
      </c>
      <c r="B80" s="60">
        <v>13495</v>
      </c>
      <c r="C80" s="65" t="s">
        <v>11905</v>
      </c>
      <c r="D80" s="62">
        <v>79</v>
      </c>
      <c r="E80" s="64">
        <v>2</v>
      </c>
    </row>
    <row r="81" spans="1:5" ht="15">
      <c r="A81" s="59">
        <v>80</v>
      </c>
      <c r="B81" s="60">
        <v>13527</v>
      </c>
      <c r="C81" s="61" t="s">
        <v>11906</v>
      </c>
      <c r="D81" s="62">
        <v>80</v>
      </c>
      <c r="E81" s="63" t="s">
        <v>11849</v>
      </c>
    </row>
    <row r="82" spans="1:5" ht="15">
      <c r="A82" s="59">
        <v>81</v>
      </c>
      <c r="B82" s="60">
        <v>13598</v>
      </c>
      <c r="C82" s="61" t="s">
        <v>11907</v>
      </c>
      <c r="D82" s="62">
        <v>81</v>
      </c>
      <c r="E82" s="63" t="s">
        <v>11862</v>
      </c>
    </row>
    <row r="83" spans="1:5" ht="15">
      <c r="A83" s="59">
        <v>82</v>
      </c>
      <c r="B83" s="60">
        <v>13616</v>
      </c>
      <c r="C83" s="61" t="s">
        <v>11908</v>
      </c>
      <c r="D83" s="62">
        <v>82</v>
      </c>
      <c r="E83" s="63" t="s">
        <v>11847</v>
      </c>
    </row>
    <row r="84" spans="1:5" ht="15">
      <c r="A84" s="59">
        <v>83</v>
      </c>
      <c r="B84" s="60">
        <v>13631</v>
      </c>
      <c r="C84" s="61" t="s">
        <v>13030</v>
      </c>
      <c r="D84" s="62">
        <v>83</v>
      </c>
      <c r="E84" s="63" t="s">
        <v>11862</v>
      </c>
    </row>
    <row r="85" spans="1:5" ht="15">
      <c r="A85" s="59">
        <v>84</v>
      </c>
      <c r="B85" s="60">
        <v>13650</v>
      </c>
      <c r="C85" s="61" t="s">
        <v>13031</v>
      </c>
      <c r="D85" s="62">
        <v>84</v>
      </c>
      <c r="E85" s="63" t="s">
        <v>11843</v>
      </c>
    </row>
    <row r="86" spans="1:5" ht="15">
      <c r="A86" s="59">
        <v>85</v>
      </c>
      <c r="B86" s="60">
        <v>13652</v>
      </c>
      <c r="C86" s="61" t="s">
        <v>13032</v>
      </c>
      <c r="D86" s="62">
        <v>85</v>
      </c>
      <c r="E86" s="63" t="s">
        <v>11841</v>
      </c>
    </row>
    <row r="87" spans="1:5" ht="15">
      <c r="A87" s="59">
        <v>86</v>
      </c>
      <c r="B87" s="60">
        <v>13689</v>
      </c>
      <c r="C87" s="61" t="s">
        <v>13066</v>
      </c>
      <c r="D87" s="62">
        <v>86</v>
      </c>
      <c r="E87" s="63" t="s">
        <v>11856</v>
      </c>
    </row>
    <row r="88" spans="1:5" ht="15">
      <c r="A88" s="59">
        <v>87</v>
      </c>
      <c r="B88" s="60">
        <v>13775</v>
      </c>
      <c r="C88" s="61" t="s">
        <v>13067</v>
      </c>
      <c r="D88" s="62">
        <v>87</v>
      </c>
      <c r="E88" s="63" t="s">
        <v>11841</v>
      </c>
    </row>
    <row r="89" spans="1:5" ht="15">
      <c r="A89" s="59">
        <v>88</v>
      </c>
      <c r="B89" s="60">
        <v>13786</v>
      </c>
      <c r="C89" s="61" t="s">
        <v>13068</v>
      </c>
      <c r="D89" s="62">
        <v>88</v>
      </c>
      <c r="E89" s="63" t="s">
        <v>11841</v>
      </c>
    </row>
    <row r="90" spans="1:5" ht="15">
      <c r="A90" s="59">
        <v>89</v>
      </c>
      <c r="B90" s="60">
        <v>13790</v>
      </c>
      <c r="C90" s="61" t="s">
        <v>13069</v>
      </c>
      <c r="D90" s="62">
        <v>89</v>
      </c>
      <c r="E90" s="63" t="s">
        <v>11841</v>
      </c>
    </row>
    <row r="91" spans="1:5" ht="15">
      <c r="A91" s="59">
        <v>90</v>
      </c>
      <c r="B91" s="60">
        <v>13891</v>
      </c>
      <c r="C91" s="61" t="s">
        <v>13070</v>
      </c>
      <c r="D91" s="62">
        <v>90</v>
      </c>
      <c r="E91" s="63" t="s">
        <v>11845</v>
      </c>
    </row>
    <row r="92" spans="1:5" ht="15">
      <c r="A92" s="59">
        <v>91</v>
      </c>
      <c r="B92" s="60">
        <v>13910</v>
      </c>
      <c r="C92" s="61" t="s">
        <v>13071</v>
      </c>
      <c r="D92" s="62">
        <v>91</v>
      </c>
      <c r="E92" s="63" t="s">
        <v>11841</v>
      </c>
    </row>
    <row r="93" spans="1:5" ht="15">
      <c r="A93" s="59">
        <v>92</v>
      </c>
      <c r="B93" s="60">
        <v>13967</v>
      </c>
      <c r="C93" s="61" t="s">
        <v>13072</v>
      </c>
      <c r="D93" s="62">
        <v>92</v>
      </c>
      <c r="E93" s="63" t="s">
        <v>11849</v>
      </c>
    </row>
    <row r="94" spans="1:5" ht="15">
      <c r="A94" s="59">
        <v>93</v>
      </c>
      <c r="B94" s="60">
        <v>13977</v>
      </c>
      <c r="C94" s="61" t="s">
        <v>13073</v>
      </c>
      <c r="D94" s="62">
        <v>93</v>
      </c>
      <c r="E94" s="63" t="s">
        <v>14604</v>
      </c>
    </row>
    <row r="95" spans="1:5" ht="15">
      <c r="A95" s="59">
        <v>94</v>
      </c>
      <c r="B95" s="60">
        <v>14021</v>
      </c>
      <c r="C95" s="61" t="s">
        <v>13074</v>
      </c>
      <c r="D95" s="62">
        <v>94</v>
      </c>
      <c r="E95" s="63" t="s">
        <v>11849</v>
      </c>
    </row>
    <row r="96" spans="1:5" ht="15">
      <c r="A96" s="59">
        <v>95</v>
      </c>
      <c r="B96" s="60">
        <v>17545</v>
      </c>
      <c r="C96" s="61" t="s">
        <v>13075</v>
      </c>
      <c r="D96" s="62">
        <v>95</v>
      </c>
      <c r="E96" s="64">
        <v>2</v>
      </c>
    </row>
    <row r="97" spans="1:5" ht="15">
      <c r="A97" s="59">
        <v>96</v>
      </c>
      <c r="B97" s="60">
        <v>14121</v>
      </c>
      <c r="C97" s="65" t="s">
        <v>11801</v>
      </c>
      <c r="D97" s="62">
        <v>96</v>
      </c>
      <c r="E97" s="63" t="s">
        <v>11862</v>
      </c>
    </row>
    <row r="98" spans="1:5" ht="15">
      <c r="A98" s="59">
        <v>97</v>
      </c>
      <c r="B98" s="60">
        <v>14185</v>
      </c>
      <c r="C98" s="61" t="s">
        <v>11802</v>
      </c>
      <c r="D98" s="62">
        <v>97</v>
      </c>
      <c r="E98" s="63" t="s">
        <v>11849</v>
      </c>
    </row>
    <row r="99" spans="1:5" ht="15">
      <c r="A99" s="59">
        <v>98</v>
      </c>
      <c r="B99" s="60">
        <v>14341</v>
      </c>
      <c r="C99" s="61" t="s">
        <v>11803</v>
      </c>
      <c r="D99" s="62">
        <v>98</v>
      </c>
      <c r="E99" s="63" t="s">
        <v>11841</v>
      </c>
    </row>
    <row r="100" spans="1:5" ht="15">
      <c r="A100" s="59">
        <v>99</v>
      </c>
      <c r="B100" s="60">
        <v>14377</v>
      </c>
      <c r="C100" s="61" t="s">
        <v>11804</v>
      </c>
      <c r="D100" s="62">
        <v>99</v>
      </c>
      <c r="E100" s="64">
        <v>5</v>
      </c>
    </row>
    <row r="101" spans="1:5" ht="15">
      <c r="A101" s="59">
        <v>100</v>
      </c>
      <c r="B101" s="60">
        <v>14386</v>
      </c>
      <c r="C101" s="61" t="s">
        <v>11805</v>
      </c>
      <c r="D101" s="62">
        <v>100</v>
      </c>
      <c r="E101" s="63" t="s">
        <v>11849</v>
      </c>
    </row>
    <row r="102" spans="1:5" ht="15">
      <c r="A102" s="59">
        <v>101</v>
      </c>
      <c r="B102" s="60">
        <v>14444</v>
      </c>
      <c r="C102" s="65" t="s">
        <v>11806</v>
      </c>
      <c r="D102" s="62">
        <v>101</v>
      </c>
      <c r="E102" s="63" t="s">
        <v>11807</v>
      </c>
    </row>
    <row r="103" spans="1:5" ht="15">
      <c r="A103" s="59">
        <v>102</v>
      </c>
      <c r="B103" s="60">
        <v>14455</v>
      </c>
      <c r="C103" s="61" t="s">
        <v>11808</v>
      </c>
      <c r="D103" s="62">
        <v>102</v>
      </c>
      <c r="E103" s="63" t="s">
        <v>11809</v>
      </c>
    </row>
    <row r="104" spans="1:5" ht="15">
      <c r="A104" s="59">
        <v>103</v>
      </c>
      <c r="B104" s="60">
        <v>14720</v>
      </c>
      <c r="C104" s="61" t="s">
        <v>11810</v>
      </c>
      <c r="D104" s="62">
        <v>103</v>
      </c>
      <c r="E104" s="64">
        <v>3</v>
      </c>
    </row>
    <row r="105" spans="1:5" ht="15">
      <c r="A105" s="59">
        <v>104</v>
      </c>
      <c r="B105" s="60">
        <v>14757</v>
      </c>
      <c r="C105" s="61" t="s">
        <v>11811</v>
      </c>
      <c r="D105" s="62">
        <v>104</v>
      </c>
      <c r="E105" s="63" t="s">
        <v>11847</v>
      </c>
    </row>
    <row r="106" spans="1:5" ht="15">
      <c r="A106" s="59">
        <v>105</v>
      </c>
      <c r="B106" s="60">
        <v>15068</v>
      </c>
      <c r="C106" s="61" t="s">
        <v>11812</v>
      </c>
      <c r="D106" s="62">
        <v>105</v>
      </c>
      <c r="E106" s="63" t="s">
        <v>11843</v>
      </c>
    </row>
    <row r="107" spans="1:5" ht="15">
      <c r="A107" s="59">
        <v>106</v>
      </c>
      <c r="B107" s="60">
        <v>15121</v>
      </c>
      <c r="C107" s="61" t="s">
        <v>11813</v>
      </c>
      <c r="D107" s="62">
        <v>106</v>
      </c>
      <c r="E107" s="64">
        <v>3</v>
      </c>
    </row>
    <row r="108" spans="1:5" ht="15">
      <c r="A108" s="59">
        <v>107</v>
      </c>
      <c r="B108" s="60">
        <v>15126</v>
      </c>
      <c r="C108" s="61" t="s">
        <v>11814</v>
      </c>
      <c r="D108" s="62">
        <v>107</v>
      </c>
      <c r="E108" s="64">
        <v>1</v>
      </c>
    </row>
    <row r="109" spans="1:5" ht="15">
      <c r="A109" s="59">
        <v>108</v>
      </c>
      <c r="B109" s="60">
        <v>15250</v>
      </c>
      <c r="C109" s="61" t="s">
        <v>11815</v>
      </c>
      <c r="D109" s="62">
        <v>108</v>
      </c>
      <c r="E109" s="63" t="s">
        <v>11839</v>
      </c>
    </row>
    <row r="110" spans="1:5" ht="15">
      <c r="A110" s="59">
        <v>109</v>
      </c>
      <c r="B110" s="60">
        <v>15349</v>
      </c>
      <c r="C110" s="61" t="s">
        <v>14699</v>
      </c>
      <c r="D110" s="62">
        <v>109</v>
      </c>
      <c r="E110" s="63" t="s">
        <v>11847</v>
      </c>
    </row>
    <row r="111" spans="1:5" ht="15">
      <c r="A111" s="59">
        <v>110</v>
      </c>
      <c r="B111" s="60">
        <v>15478</v>
      </c>
      <c r="C111" s="61" t="s">
        <v>13429</v>
      </c>
      <c r="D111" s="62">
        <v>110</v>
      </c>
      <c r="E111" s="64">
        <v>3</v>
      </c>
    </row>
    <row r="112" spans="1:5" ht="15">
      <c r="A112" s="59">
        <v>111</v>
      </c>
      <c r="B112" s="60">
        <v>15503</v>
      </c>
      <c r="C112" s="61" t="s">
        <v>13430</v>
      </c>
      <c r="D112" s="62">
        <v>111</v>
      </c>
      <c r="E112" s="63" t="s">
        <v>11841</v>
      </c>
    </row>
    <row r="113" spans="1:5" ht="15">
      <c r="A113" s="59">
        <v>112</v>
      </c>
      <c r="B113" s="60">
        <v>15505</v>
      </c>
      <c r="C113" s="61" t="s">
        <v>13431</v>
      </c>
      <c r="D113" s="62">
        <v>112</v>
      </c>
      <c r="E113" s="63" t="s">
        <v>11849</v>
      </c>
    </row>
    <row r="114" spans="1:5" ht="15">
      <c r="A114" s="59">
        <v>113</v>
      </c>
      <c r="B114" s="60">
        <v>15594</v>
      </c>
      <c r="C114" s="61" t="s">
        <v>13432</v>
      </c>
      <c r="D114" s="62">
        <v>113</v>
      </c>
      <c r="E114" s="63" t="s">
        <v>11862</v>
      </c>
    </row>
    <row r="115" spans="1:5" ht="15">
      <c r="A115" s="59">
        <v>114</v>
      </c>
      <c r="B115" s="60">
        <v>15636</v>
      </c>
      <c r="C115" s="61" t="s">
        <v>13433</v>
      </c>
      <c r="D115" s="62">
        <v>114</v>
      </c>
      <c r="E115" s="63" t="s">
        <v>11847</v>
      </c>
    </row>
    <row r="116" spans="1:5" ht="15">
      <c r="A116" s="59">
        <v>115</v>
      </c>
      <c r="B116" s="60">
        <v>15643</v>
      </c>
      <c r="C116" s="61" t="s">
        <v>13434</v>
      </c>
      <c r="D116" s="62">
        <v>115</v>
      </c>
      <c r="E116" s="63" t="s">
        <v>11841</v>
      </c>
    </row>
    <row r="117" spans="1:5" ht="15">
      <c r="A117" s="59">
        <v>116</v>
      </c>
      <c r="B117" s="60">
        <v>15705</v>
      </c>
      <c r="C117" s="61" t="s">
        <v>13435</v>
      </c>
      <c r="D117" s="62">
        <v>116</v>
      </c>
      <c r="E117" s="63" t="s">
        <v>11856</v>
      </c>
    </row>
    <row r="118" spans="1:5" ht="15">
      <c r="A118" s="59">
        <v>117</v>
      </c>
      <c r="B118" s="60">
        <v>15778</v>
      </c>
      <c r="C118" s="61" t="s">
        <v>13436</v>
      </c>
      <c r="D118" s="62">
        <v>117</v>
      </c>
      <c r="E118" s="63" t="s">
        <v>11843</v>
      </c>
    </row>
    <row r="119" spans="1:5" ht="15">
      <c r="A119" s="59">
        <v>118</v>
      </c>
      <c r="B119" s="60">
        <v>15860</v>
      </c>
      <c r="C119" s="61" t="s">
        <v>13437</v>
      </c>
      <c r="D119" s="62">
        <v>118</v>
      </c>
      <c r="E119" s="63" t="s">
        <v>11843</v>
      </c>
    </row>
    <row r="120" spans="1:5" ht="15">
      <c r="A120" s="59">
        <v>119</v>
      </c>
      <c r="B120" s="60">
        <v>15972</v>
      </c>
      <c r="C120" s="61" t="s">
        <v>13445</v>
      </c>
      <c r="D120" s="62">
        <v>119</v>
      </c>
      <c r="E120" s="64">
        <v>2</v>
      </c>
    </row>
    <row r="121" spans="1:5" ht="15">
      <c r="A121" s="59">
        <v>120</v>
      </c>
      <c r="B121" s="60">
        <v>16020</v>
      </c>
      <c r="C121" s="61" t="s">
        <v>13446</v>
      </c>
      <c r="D121" s="62">
        <v>120</v>
      </c>
      <c r="E121" s="64">
        <v>4</v>
      </c>
    </row>
    <row r="122" spans="1:5" ht="15">
      <c r="A122" s="59">
        <v>121</v>
      </c>
      <c r="B122" s="60">
        <v>16067</v>
      </c>
      <c r="C122" s="61" t="s">
        <v>13447</v>
      </c>
      <c r="D122" s="62">
        <v>121</v>
      </c>
      <c r="E122" s="63" t="s">
        <v>11843</v>
      </c>
    </row>
    <row r="123" spans="1:5" ht="15">
      <c r="A123" s="59">
        <v>122</v>
      </c>
      <c r="B123" s="60">
        <v>16199</v>
      </c>
      <c r="C123" s="65" t="s">
        <v>14714</v>
      </c>
      <c r="D123" s="62">
        <v>122</v>
      </c>
      <c r="E123" s="63" t="s">
        <v>11843</v>
      </c>
    </row>
    <row r="124" spans="1:5" ht="15">
      <c r="A124" s="59">
        <v>123</v>
      </c>
      <c r="B124" s="60">
        <v>16271</v>
      </c>
      <c r="C124" s="61" t="s">
        <v>14715</v>
      </c>
      <c r="D124" s="62">
        <v>123</v>
      </c>
      <c r="E124" s="63" t="s">
        <v>11849</v>
      </c>
    </row>
    <row r="125" spans="1:5" ht="15">
      <c r="A125" s="59">
        <v>124</v>
      </c>
      <c r="B125" s="60">
        <v>16413</v>
      </c>
      <c r="C125" s="61" t="s">
        <v>14716</v>
      </c>
      <c r="D125" s="62">
        <v>124</v>
      </c>
      <c r="E125" s="63" t="s">
        <v>14717</v>
      </c>
    </row>
    <row r="126" spans="1:5" ht="15">
      <c r="A126" s="59">
        <v>125</v>
      </c>
      <c r="B126" s="60">
        <v>16426</v>
      </c>
      <c r="C126" s="61" t="s">
        <v>14718</v>
      </c>
      <c r="D126" s="62">
        <v>125</v>
      </c>
      <c r="E126" s="63" t="s">
        <v>14607</v>
      </c>
    </row>
    <row r="127" spans="1:5" ht="15">
      <c r="A127" s="59">
        <v>126</v>
      </c>
      <c r="B127" s="60">
        <v>16521</v>
      </c>
      <c r="C127" s="61" t="s">
        <v>14719</v>
      </c>
      <c r="D127" s="62">
        <v>126</v>
      </c>
      <c r="E127" s="63" t="s">
        <v>11843</v>
      </c>
    </row>
    <row r="128" spans="1:5" ht="15">
      <c r="A128" s="59">
        <v>127</v>
      </c>
      <c r="B128" s="60">
        <v>16523</v>
      </c>
      <c r="C128" s="61" t="s">
        <v>14720</v>
      </c>
      <c r="D128" s="62">
        <v>127</v>
      </c>
      <c r="E128" s="63" t="s">
        <v>11841</v>
      </c>
    </row>
    <row r="129" spans="1:5" ht="15">
      <c r="A129" s="59">
        <v>128</v>
      </c>
      <c r="B129" s="60">
        <v>16608</v>
      </c>
      <c r="C129" s="61" t="s">
        <v>14721</v>
      </c>
      <c r="D129" s="62">
        <v>128</v>
      </c>
      <c r="E129" s="63" t="s">
        <v>11843</v>
      </c>
    </row>
    <row r="130" spans="1:5" ht="15">
      <c r="A130" s="59">
        <v>129</v>
      </c>
      <c r="B130" s="60">
        <v>16771</v>
      </c>
      <c r="C130" s="61" t="s">
        <v>14722</v>
      </c>
      <c r="D130" s="62">
        <v>129</v>
      </c>
      <c r="E130" s="63" t="s">
        <v>14607</v>
      </c>
    </row>
    <row r="131" spans="1:5" ht="15">
      <c r="A131" s="59">
        <v>130</v>
      </c>
      <c r="B131" s="60">
        <v>16781</v>
      </c>
      <c r="C131" s="61" t="s">
        <v>14723</v>
      </c>
      <c r="D131" s="62">
        <v>130</v>
      </c>
      <c r="E131" s="63" t="s">
        <v>14717</v>
      </c>
    </row>
    <row r="132" spans="1:5" ht="15">
      <c r="A132" s="59">
        <v>131</v>
      </c>
      <c r="B132" s="60">
        <v>16831</v>
      </c>
      <c r="C132" s="61" t="s">
        <v>14724</v>
      </c>
      <c r="D132" s="62">
        <v>131</v>
      </c>
      <c r="E132" s="63" t="s">
        <v>11847</v>
      </c>
    </row>
    <row r="133" spans="1:5" ht="15">
      <c r="A133" s="59">
        <v>132</v>
      </c>
      <c r="B133" s="60">
        <v>17244</v>
      </c>
      <c r="C133" s="61" t="s">
        <v>14725</v>
      </c>
      <c r="D133" s="62">
        <v>132</v>
      </c>
      <c r="E133" s="64">
        <v>2</v>
      </c>
    </row>
    <row r="134" spans="1:5" ht="15">
      <c r="A134" s="59">
        <v>133</v>
      </c>
      <c r="B134" s="60">
        <v>17248</v>
      </c>
      <c r="C134" s="61" t="s">
        <v>14726</v>
      </c>
      <c r="D134" s="62">
        <v>133</v>
      </c>
      <c r="E134" s="63" t="s">
        <v>11847</v>
      </c>
    </row>
    <row r="135" spans="1:5" ht="15">
      <c r="A135" s="59">
        <v>134</v>
      </c>
      <c r="B135" s="60">
        <v>17256</v>
      </c>
      <c r="C135" s="61" t="s">
        <v>14727</v>
      </c>
      <c r="D135" s="62">
        <v>134</v>
      </c>
      <c r="E135" s="63" t="s">
        <v>11847</v>
      </c>
    </row>
    <row r="136" spans="1:5" ht="15">
      <c r="A136" s="59">
        <v>135</v>
      </c>
      <c r="B136" s="60">
        <v>17282</v>
      </c>
      <c r="C136" s="61" t="s">
        <v>14728</v>
      </c>
      <c r="D136" s="62">
        <v>135</v>
      </c>
      <c r="E136" s="63" t="s">
        <v>14607</v>
      </c>
    </row>
    <row r="137" spans="1:5" ht="15">
      <c r="A137" s="59">
        <v>136</v>
      </c>
      <c r="B137" s="60">
        <v>17314</v>
      </c>
      <c r="C137" s="61" t="s">
        <v>14729</v>
      </c>
      <c r="D137" s="62">
        <v>136</v>
      </c>
      <c r="E137" s="63" t="s">
        <v>13350</v>
      </c>
    </row>
    <row r="138" spans="1:5" ht="15">
      <c r="A138" s="59">
        <v>137</v>
      </c>
      <c r="B138" s="60">
        <v>17328</v>
      </c>
      <c r="C138" s="61" t="s">
        <v>13503</v>
      </c>
      <c r="D138" s="62">
        <v>137</v>
      </c>
      <c r="E138" s="63" t="s">
        <v>11849</v>
      </c>
    </row>
    <row r="139" spans="1:5" ht="15">
      <c r="A139" s="59">
        <v>138</v>
      </c>
      <c r="B139" s="60">
        <v>17436</v>
      </c>
      <c r="C139" s="61" t="s">
        <v>13504</v>
      </c>
      <c r="D139" s="62">
        <v>138</v>
      </c>
      <c r="E139" s="63" t="s">
        <v>11843</v>
      </c>
    </row>
    <row r="140" spans="1:5" ht="15">
      <c r="A140" s="59">
        <v>139</v>
      </c>
      <c r="B140" s="60">
        <v>17542</v>
      </c>
      <c r="C140" s="61" t="s">
        <v>13505</v>
      </c>
      <c r="D140" s="62">
        <v>139</v>
      </c>
      <c r="E140" s="64">
        <v>2</v>
      </c>
    </row>
    <row r="141" spans="1:5" ht="15">
      <c r="A141" s="59">
        <v>140</v>
      </c>
      <c r="B141" s="60">
        <v>17543</v>
      </c>
      <c r="C141" s="61" t="s">
        <v>13506</v>
      </c>
      <c r="D141" s="62">
        <v>140</v>
      </c>
      <c r="E141" s="63" t="s">
        <v>14607</v>
      </c>
    </row>
    <row r="142" spans="1:5" ht="15">
      <c r="A142" s="59">
        <v>141</v>
      </c>
      <c r="B142" s="60">
        <v>17544</v>
      </c>
      <c r="C142" s="61" t="s">
        <v>13507</v>
      </c>
      <c r="D142" s="62">
        <v>141</v>
      </c>
      <c r="E142" s="63" t="s">
        <v>11843</v>
      </c>
    </row>
    <row r="143" spans="1:5" ht="15">
      <c r="A143" s="59">
        <v>142</v>
      </c>
      <c r="B143" s="60">
        <v>17546</v>
      </c>
      <c r="C143" s="61" t="s">
        <v>13508</v>
      </c>
      <c r="D143" s="62">
        <v>142</v>
      </c>
      <c r="E143" s="63" t="s">
        <v>13354</v>
      </c>
    </row>
    <row r="144" spans="1:5" ht="15">
      <c r="A144" s="59">
        <v>143</v>
      </c>
      <c r="B144" s="60">
        <v>17547</v>
      </c>
      <c r="C144" s="61" t="s">
        <v>13509</v>
      </c>
      <c r="D144" s="62">
        <v>143</v>
      </c>
      <c r="E144" s="63" t="s">
        <v>14607</v>
      </c>
    </row>
    <row r="145" spans="1:5" ht="15">
      <c r="A145" s="59">
        <v>144</v>
      </c>
      <c r="B145" s="60">
        <v>17553</v>
      </c>
      <c r="C145" s="61" t="s">
        <v>12054</v>
      </c>
      <c r="D145" s="62">
        <v>144</v>
      </c>
      <c r="E145" s="63" t="s">
        <v>11807</v>
      </c>
    </row>
    <row r="146" spans="1:5" ht="15">
      <c r="A146" s="59">
        <v>145</v>
      </c>
      <c r="B146" s="60">
        <v>17562</v>
      </c>
      <c r="C146" s="61" t="s">
        <v>12055</v>
      </c>
      <c r="D146" s="62">
        <v>145</v>
      </c>
      <c r="E146" s="63" t="s">
        <v>11841</v>
      </c>
    </row>
    <row r="147" spans="1:5" ht="15">
      <c r="A147" s="59">
        <v>146</v>
      </c>
      <c r="B147" s="60">
        <v>17787</v>
      </c>
      <c r="C147" s="61" t="s">
        <v>12056</v>
      </c>
      <c r="D147" s="62">
        <v>146</v>
      </c>
      <c r="E147" s="63" t="s">
        <v>11843</v>
      </c>
    </row>
    <row r="148" spans="1:5" ht="15">
      <c r="A148" s="59">
        <v>147</v>
      </c>
      <c r="B148" s="60">
        <v>17840</v>
      </c>
      <c r="C148" s="61" t="s">
        <v>12057</v>
      </c>
      <c r="D148" s="62">
        <v>147</v>
      </c>
      <c r="E148" s="63" t="s">
        <v>13350</v>
      </c>
    </row>
    <row r="149" spans="1:5" ht="15">
      <c r="A149" s="59">
        <v>148</v>
      </c>
      <c r="B149" s="60">
        <v>18000</v>
      </c>
      <c r="C149" s="61" t="s">
        <v>12058</v>
      </c>
      <c r="D149" s="62">
        <v>148</v>
      </c>
      <c r="E149" s="63" t="s">
        <v>11849</v>
      </c>
    </row>
    <row r="150" spans="1:5" ht="15">
      <c r="A150" s="59">
        <v>149</v>
      </c>
      <c r="B150" s="60">
        <v>18005</v>
      </c>
      <c r="C150" s="61" t="s">
        <v>12059</v>
      </c>
      <c r="D150" s="62">
        <v>149</v>
      </c>
      <c r="E150" s="64">
        <v>2</v>
      </c>
    </row>
    <row r="151" spans="1:5" ht="15">
      <c r="A151" s="59">
        <v>150</v>
      </c>
      <c r="B151" s="60">
        <v>18114</v>
      </c>
      <c r="C151" s="61" t="s">
        <v>12060</v>
      </c>
      <c r="D151" s="62">
        <v>150</v>
      </c>
      <c r="E151" s="64">
        <v>1</v>
      </c>
    </row>
    <row r="152" spans="1:5" ht="15">
      <c r="A152" s="59">
        <v>151</v>
      </c>
      <c r="B152" s="60">
        <v>18370</v>
      </c>
      <c r="C152" s="61" t="s">
        <v>12061</v>
      </c>
      <c r="D152" s="62">
        <v>151</v>
      </c>
      <c r="E152" s="63" t="s">
        <v>14607</v>
      </c>
    </row>
    <row r="153" spans="1:5" ht="15">
      <c r="A153" s="59">
        <v>152</v>
      </c>
      <c r="B153" s="60">
        <v>18598</v>
      </c>
      <c r="C153" s="65" t="s">
        <v>12062</v>
      </c>
      <c r="D153" s="62">
        <v>152</v>
      </c>
      <c r="E153" s="63" t="s">
        <v>11843</v>
      </c>
    </row>
    <row r="154" spans="1:5" ht="15">
      <c r="A154" s="59">
        <v>153</v>
      </c>
      <c r="B154" s="60">
        <v>18602</v>
      </c>
      <c r="C154" s="61" t="s">
        <v>12063</v>
      </c>
      <c r="D154" s="62">
        <v>153</v>
      </c>
      <c r="E154" s="63" t="s">
        <v>13350</v>
      </c>
    </row>
    <row r="155" spans="1:5" ht="15">
      <c r="A155" s="59">
        <v>154</v>
      </c>
      <c r="B155" s="60">
        <v>18621</v>
      </c>
      <c r="C155" s="61" t="s">
        <v>12064</v>
      </c>
      <c r="D155" s="62">
        <v>154</v>
      </c>
      <c r="E155" s="64">
        <v>3</v>
      </c>
    </row>
    <row r="156" spans="1:5" ht="15">
      <c r="A156" s="59">
        <v>155</v>
      </c>
      <c r="B156" s="60">
        <v>18722</v>
      </c>
      <c r="C156" s="61" t="s">
        <v>12065</v>
      </c>
      <c r="D156" s="62">
        <v>155</v>
      </c>
      <c r="E156" s="64">
        <v>2</v>
      </c>
    </row>
    <row r="157" spans="1:5" ht="15">
      <c r="A157" s="59">
        <v>156</v>
      </c>
      <c r="B157" s="60">
        <v>18854</v>
      </c>
      <c r="C157" s="61" t="s">
        <v>12066</v>
      </c>
      <c r="D157" s="62">
        <v>156</v>
      </c>
      <c r="E157" s="64">
        <v>2</v>
      </c>
    </row>
    <row r="158" spans="1:5" ht="15">
      <c r="A158" s="59">
        <v>157</v>
      </c>
      <c r="B158" s="60">
        <v>18858</v>
      </c>
      <c r="C158" s="61" t="s">
        <v>12067</v>
      </c>
      <c r="D158" s="62">
        <v>157</v>
      </c>
      <c r="E158" s="63" t="s">
        <v>14607</v>
      </c>
    </row>
    <row r="159" spans="1:5" ht="15">
      <c r="A159" s="59">
        <v>158</v>
      </c>
      <c r="B159" s="60">
        <v>18883</v>
      </c>
      <c r="C159" s="61" t="s">
        <v>12068</v>
      </c>
      <c r="D159" s="62">
        <v>158</v>
      </c>
      <c r="E159" s="63" t="s">
        <v>14607</v>
      </c>
    </row>
    <row r="160" spans="1:5" ht="15">
      <c r="A160" s="59">
        <v>159</v>
      </c>
      <c r="B160" s="60">
        <v>18885</v>
      </c>
      <c r="C160" s="61" t="s">
        <v>12069</v>
      </c>
      <c r="D160" s="62">
        <v>159</v>
      </c>
      <c r="E160" s="63" t="s">
        <v>11847</v>
      </c>
    </row>
    <row r="161" spans="1:5" ht="15">
      <c r="A161" s="59">
        <v>160</v>
      </c>
      <c r="B161" s="60">
        <v>18897</v>
      </c>
      <c r="C161" s="61" t="s">
        <v>12070</v>
      </c>
      <c r="D161" s="62">
        <v>160</v>
      </c>
      <c r="E161" s="63" t="s">
        <v>11841</v>
      </c>
    </row>
    <row r="162" spans="1:5" ht="15">
      <c r="A162" s="59">
        <v>161</v>
      </c>
      <c r="B162" s="60">
        <v>19081</v>
      </c>
      <c r="C162" s="61" t="s">
        <v>12071</v>
      </c>
      <c r="D162" s="62">
        <v>161</v>
      </c>
      <c r="E162" s="63" t="s">
        <v>11862</v>
      </c>
    </row>
    <row r="163" spans="1:5" ht="15">
      <c r="A163" s="59">
        <v>162</v>
      </c>
      <c r="B163" s="60">
        <v>19203</v>
      </c>
      <c r="C163" s="61" t="s">
        <v>12072</v>
      </c>
      <c r="D163" s="62">
        <v>162</v>
      </c>
      <c r="E163" s="63" t="s">
        <v>11841</v>
      </c>
    </row>
    <row r="164" spans="1:5" ht="15">
      <c r="A164" s="59">
        <v>163</v>
      </c>
      <c r="B164" s="60">
        <v>19213</v>
      </c>
      <c r="C164" s="61" t="s">
        <v>12073</v>
      </c>
      <c r="D164" s="62">
        <v>163</v>
      </c>
      <c r="E164" s="63" t="s">
        <v>11847</v>
      </c>
    </row>
    <row r="165" spans="1:5" ht="15">
      <c r="A165" s="59">
        <v>164</v>
      </c>
      <c r="B165" s="60">
        <v>19217</v>
      </c>
      <c r="C165" s="61" t="s">
        <v>12074</v>
      </c>
      <c r="D165" s="62">
        <v>164</v>
      </c>
      <c r="E165" s="63" t="s">
        <v>11843</v>
      </c>
    </row>
    <row r="166" spans="1:5" ht="15">
      <c r="A166" s="59">
        <v>165</v>
      </c>
      <c r="B166" s="60">
        <v>19258</v>
      </c>
      <c r="C166" s="61" t="s">
        <v>12075</v>
      </c>
      <c r="D166" s="62">
        <v>165</v>
      </c>
      <c r="E166" s="64">
        <v>2</v>
      </c>
    </row>
    <row r="167" spans="1:5" ht="15">
      <c r="A167" s="59">
        <v>166</v>
      </c>
      <c r="B167" s="60">
        <v>19258</v>
      </c>
      <c r="C167" s="61" t="s">
        <v>12076</v>
      </c>
      <c r="D167" s="62">
        <v>166</v>
      </c>
      <c r="E167" s="64">
        <v>1</v>
      </c>
    </row>
    <row r="168" spans="1:5" ht="15">
      <c r="A168" s="59">
        <v>167</v>
      </c>
      <c r="B168" s="60">
        <v>19293</v>
      </c>
      <c r="C168" s="65" t="s">
        <v>12077</v>
      </c>
      <c r="D168" s="62">
        <v>167</v>
      </c>
      <c r="E168" s="63" t="s">
        <v>11845</v>
      </c>
    </row>
    <row r="169" spans="1:5" ht="15">
      <c r="A169" s="59">
        <v>168</v>
      </c>
      <c r="B169" s="60">
        <v>19455</v>
      </c>
      <c r="C169" s="61" t="s">
        <v>12078</v>
      </c>
      <c r="D169" s="62">
        <v>168</v>
      </c>
      <c r="E169" s="64">
        <v>2</v>
      </c>
    </row>
    <row r="170" spans="1:5" ht="15">
      <c r="A170" s="59">
        <v>169</v>
      </c>
      <c r="B170" s="60">
        <v>19555</v>
      </c>
      <c r="C170" s="61" t="s">
        <v>12079</v>
      </c>
      <c r="D170" s="62">
        <v>169</v>
      </c>
      <c r="E170" s="63" t="s">
        <v>11845</v>
      </c>
    </row>
    <row r="171" spans="1:5" ht="15">
      <c r="A171" s="59">
        <v>170</v>
      </c>
      <c r="B171" s="60">
        <v>19575</v>
      </c>
      <c r="C171" s="61" t="s">
        <v>12080</v>
      </c>
      <c r="D171" s="62">
        <v>170</v>
      </c>
      <c r="E171" s="64">
        <v>1</v>
      </c>
    </row>
    <row r="172" spans="1:5" ht="15">
      <c r="A172" s="59">
        <v>171</v>
      </c>
      <c r="B172" s="60">
        <v>19723</v>
      </c>
      <c r="C172" s="61" t="s">
        <v>12081</v>
      </c>
      <c r="D172" s="62">
        <v>171</v>
      </c>
      <c r="E172" s="64">
        <v>1</v>
      </c>
    </row>
    <row r="173" spans="1:5" ht="15">
      <c r="A173" s="59">
        <v>172</v>
      </c>
      <c r="B173" s="60">
        <v>19778</v>
      </c>
      <c r="C173" s="61" t="s">
        <v>12082</v>
      </c>
      <c r="D173" s="62">
        <v>172</v>
      </c>
      <c r="E173" s="63" t="s">
        <v>12083</v>
      </c>
    </row>
    <row r="174" spans="1:5" ht="15">
      <c r="A174" s="59">
        <v>173</v>
      </c>
      <c r="B174" s="60">
        <v>19821</v>
      </c>
      <c r="C174" s="61" t="s">
        <v>12084</v>
      </c>
      <c r="D174" s="62">
        <v>173</v>
      </c>
      <c r="E174" s="63" t="s">
        <v>13354</v>
      </c>
    </row>
    <row r="175" spans="1:5" ht="15">
      <c r="A175" s="59">
        <v>174</v>
      </c>
      <c r="B175" s="60">
        <v>19861</v>
      </c>
      <c r="C175" s="61" t="s">
        <v>12044</v>
      </c>
      <c r="D175" s="62">
        <v>174</v>
      </c>
      <c r="E175" s="63" t="s">
        <v>12045</v>
      </c>
    </row>
    <row r="176" spans="1:5" ht="15">
      <c r="A176" s="59">
        <v>175</v>
      </c>
      <c r="B176" s="60">
        <v>19954</v>
      </c>
      <c r="C176" s="61" t="s">
        <v>12046</v>
      </c>
      <c r="D176" s="62">
        <v>175</v>
      </c>
      <c r="E176" s="63" t="s">
        <v>11847</v>
      </c>
    </row>
    <row r="177" spans="1:5" ht="15">
      <c r="A177" s="59">
        <v>176</v>
      </c>
      <c r="B177" s="60">
        <v>10016</v>
      </c>
      <c r="C177" s="61" t="s">
        <v>12047</v>
      </c>
      <c r="D177" s="62">
        <v>1</v>
      </c>
      <c r="E177" s="64">
        <v>3</v>
      </c>
    </row>
    <row r="178" spans="1:5" ht="15">
      <c r="A178" s="59">
        <v>177</v>
      </c>
      <c r="B178" s="60">
        <v>11308</v>
      </c>
      <c r="C178" s="61" t="s">
        <v>12048</v>
      </c>
      <c r="D178" s="62">
        <v>2</v>
      </c>
      <c r="E178" s="63" t="s">
        <v>11841</v>
      </c>
    </row>
    <row r="179" spans="1:5" ht="15">
      <c r="A179" s="59">
        <v>178</v>
      </c>
      <c r="B179" s="60">
        <v>11504</v>
      </c>
      <c r="C179" s="61" t="s">
        <v>12903</v>
      </c>
      <c r="D179" s="62">
        <v>3</v>
      </c>
      <c r="E179" s="63" t="s">
        <v>13350</v>
      </c>
    </row>
    <row r="180" spans="1:5" ht="15">
      <c r="A180" s="59">
        <v>179</v>
      </c>
      <c r="B180" s="60">
        <v>11664</v>
      </c>
      <c r="C180" s="61" t="s">
        <v>12904</v>
      </c>
      <c r="D180" s="62">
        <v>4</v>
      </c>
      <c r="E180" s="63" t="s">
        <v>11847</v>
      </c>
    </row>
    <row r="181" spans="1:5" ht="15">
      <c r="A181" s="59">
        <v>180</v>
      </c>
      <c r="B181" s="60">
        <v>11670</v>
      </c>
      <c r="C181" s="61" t="s">
        <v>12905</v>
      </c>
      <c r="D181" s="62">
        <v>5</v>
      </c>
      <c r="E181" s="63" t="s">
        <v>11845</v>
      </c>
    </row>
    <row r="182" spans="1:5" ht="15">
      <c r="A182" s="59">
        <v>181</v>
      </c>
      <c r="B182" s="60">
        <v>11971</v>
      </c>
      <c r="C182" s="61" t="s">
        <v>12906</v>
      </c>
      <c r="D182" s="62">
        <v>6</v>
      </c>
      <c r="E182" s="63" t="s">
        <v>11843</v>
      </c>
    </row>
    <row r="183" spans="1:5" ht="15">
      <c r="A183" s="59">
        <v>182</v>
      </c>
      <c r="B183" s="60">
        <v>11978</v>
      </c>
      <c r="C183" s="61" t="s">
        <v>12907</v>
      </c>
      <c r="D183" s="62">
        <v>7</v>
      </c>
      <c r="E183" s="63" t="s">
        <v>11843</v>
      </c>
    </row>
    <row r="184" spans="1:5" ht="15">
      <c r="A184" s="59">
        <v>183</v>
      </c>
      <c r="B184" s="60">
        <v>12176</v>
      </c>
      <c r="C184" s="61" t="s">
        <v>12908</v>
      </c>
      <c r="D184" s="62">
        <v>8</v>
      </c>
      <c r="E184" s="63" t="s">
        <v>11845</v>
      </c>
    </row>
    <row r="185" spans="1:5" ht="15">
      <c r="A185" s="59">
        <v>184</v>
      </c>
      <c r="B185" s="60">
        <v>12180</v>
      </c>
      <c r="C185" s="65" t="s">
        <v>12909</v>
      </c>
      <c r="D185" s="62">
        <v>9</v>
      </c>
      <c r="E185" s="63" t="s">
        <v>11843</v>
      </c>
    </row>
    <row r="186" spans="1:5" ht="15">
      <c r="A186" s="59">
        <v>185</v>
      </c>
      <c r="B186" s="60">
        <v>12264</v>
      </c>
      <c r="C186" s="61" t="s">
        <v>12910</v>
      </c>
      <c r="D186" s="62">
        <v>10</v>
      </c>
      <c r="E186" s="63" t="s">
        <v>13350</v>
      </c>
    </row>
    <row r="187" spans="1:5" ht="15">
      <c r="A187" s="59">
        <v>186</v>
      </c>
      <c r="B187" s="60">
        <v>12334</v>
      </c>
      <c r="C187" s="61" t="s">
        <v>12911</v>
      </c>
      <c r="D187" s="62">
        <v>11</v>
      </c>
      <c r="E187" s="63" t="s">
        <v>13350</v>
      </c>
    </row>
    <row r="188" spans="1:5" ht="15">
      <c r="A188" s="59">
        <v>187</v>
      </c>
      <c r="B188" s="60">
        <v>12817</v>
      </c>
      <c r="C188" s="65" t="s">
        <v>12912</v>
      </c>
      <c r="D188" s="62">
        <v>12</v>
      </c>
      <c r="E188" s="63" t="s">
        <v>11839</v>
      </c>
    </row>
    <row r="189" spans="1:5" ht="15">
      <c r="A189" s="59">
        <v>188</v>
      </c>
      <c r="B189" s="60">
        <v>12867</v>
      </c>
      <c r="C189" s="61" t="s">
        <v>12913</v>
      </c>
      <c r="D189" s="62">
        <v>13</v>
      </c>
      <c r="E189" s="63" t="s">
        <v>11843</v>
      </c>
    </row>
    <row r="190" spans="1:5" ht="15">
      <c r="A190" s="59">
        <v>189</v>
      </c>
      <c r="B190" s="60">
        <v>12936</v>
      </c>
      <c r="C190" s="61" t="s">
        <v>12914</v>
      </c>
      <c r="D190" s="62">
        <v>14</v>
      </c>
      <c r="E190" s="63" t="s">
        <v>11862</v>
      </c>
    </row>
    <row r="191" spans="1:5" ht="15">
      <c r="A191" s="59">
        <v>190</v>
      </c>
      <c r="B191" s="60">
        <v>13384</v>
      </c>
      <c r="C191" s="65" t="s">
        <v>13601</v>
      </c>
      <c r="D191" s="62">
        <v>15</v>
      </c>
      <c r="E191" s="63" t="s">
        <v>11862</v>
      </c>
    </row>
    <row r="192" spans="1:5" ht="15">
      <c r="A192" s="59">
        <v>191</v>
      </c>
      <c r="B192" s="60">
        <v>13392</v>
      </c>
      <c r="C192" s="61" t="s">
        <v>13602</v>
      </c>
      <c r="D192" s="62">
        <v>16</v>
      </c>
      <c r="E192" s="63" t="s">
        <v>14604</v>
      </c>
    </row>
    <row r="193" spans="1:5" ht="15">
      <c r="A193" s="59">
        <v>192</v>
      </c>
      <c r="B193" s="60">
        <v>13394</v>
      </c>
      <c r="C193" s="61" t="s">
        <v>13603</v>
      </c>
      <c r="D193" s="62">
        <v>17</v>
      </c>
      <c r="E193" s="63" t="s">
        <v>14604</v>
      </c>
    </row>
    <row r="194" spans="1:5" ht="15">
      <c r="A194" s="59">
        <v>193</v>
      </c>
      <c r="B194" s="60">
        <v>13395</v>
      </c>
      <c r="C194" s="61" t="s">
        <v>13604</v>
      </c>
      <c r="D194" s="62">
        <v>18</v>
      </c>
      <c r="E194" s="63" t="s">
        <v>11862</v>
      </c>
    </row>
    <row r="195" spans="1:5" ht="15">
      <c r="A195" s="59">
        <v>194</v>
      </c>
      <c r="B195" s="60">
        <v>14129</v>
      </c>
      <c r="C195" s="61" t="s">
        <v>13605</v>
      </c>
      <c r="D195" s="62">
        <v>19</v>
      </c>
      <c r="E195" s="64">
        <v>4</v>
      </c>
    </row>
    <row r="196" spans="1:5" ht="15">
      <c r="A196" s="59">
        <v>195</v>
      </c>
      <c r="B196" s="60">
        <v>14485</v>
      </c>
      <c r="C196" s="61" t="s">
        <v>13606</v>
      </c>
      <c r="D196" s="62">
        <v>20</v>
      </c>
      <c r="E196" s="63" t="s">
        <v>11845</v>
      </c>
    </row>
    <row r="197" spans="1:5" ht="15">
      <c r="A197" s="59">
        <v>196</v>
      </c>
      <c r="B197" s="60">
        <v>14487</v>
      </c>
      <c r="C197" s="61" t="s">
        <v>13607</v>
      </c>
      <c r="D197" s="62">
        <v>21</v>
      </c>
      <c r="E197" s="63" t="s">
        <v>11862</v>
      </c>
    </row>
    <row r="198" spans="1:5" ht="15">
      <c r="A198" s="59">
        <v>197</v>
      </c>
      <c r="B198" s="60">
        <v>14493</v>
      </c>
      <c r="C198" s="61" t="s">
        <v>12172</v>
      </c>
      <c r="D198" s="62">
        <v>22</v>
      </c>
      <c r="E198" s="63" t="s">
        <v>13354</v>
      </c>
    </row>
    <row r="199" spans="1:5" ht="15">
      <c r="A199" s="59">
        <v>198</v>
      </c>
      <c r="B199" s="60">
        <v>14495</v>
      </c>
      <c r="C199" s="61" t="s">
        <v>12173</v>
      </c>
      <c r="D199" s="62">
        <v>23</v>
      </c>
      <c r="E199" s="63" t="s">
        <v>13354</v>
      </c>
    </row>
    <row r="200" spans="1:5" ht="15">
      <c r="A200" s="59">
        <v>199</v>
      </c>
      <c r="B200" s="60">
        <v>14497</v>
      </c>
      <c r="C200" s="61" t="s">
        <v>12174</v>
      </c>
      <c r="D200" s="62">
        <v>24</v>
      </c>
      <c r="E200" s="63" t="s">
        <v>11839</v>
      </c>
    </row>
    <row r="201" spans="1:5" ht="15">
      <c r="A201" s="59">
        <v>200</v>
      </c>
      <c r="B201" s="60">
        <v>14862</v>
      </c>
      <c r="C201" s="61" t="s">
        <v>12175</v>
      </c>
      <c r="D201" s="62">
        <v>25</v>
      </c>
      <c r="E201" s="63" t="s">
        <v>13350</v>
      </c>
    </row>
    <row r="202" spans="1:5" ht="15">
      <c r="A202" s="59">
        <v>201</v>
      </c>
      <c r="B202" s="60">
        <v>14923</v>
      </c>
      <c r="C202" s="61" t="s">
        <v>12176</v>
      </c>
      <c r="D202" s="62">
        <v>26</v>
      </c>
      <c r="E202" s="63" t="s">
        <v>14604</v>
      </c>
    </row>
    <row r="203" spans="1:5" ht="15">
      <c r="A203" s="59">
        <v>202</v>
      </c>
      <c r="B203" s="60">
        <v>15000</v>
      </c>
      <c r="C203" s="61" t="s">
        <v>12177</v>
      </c>
      <c r="D203" s="62">
        <v>27</v>
      </c>
      <c r="E203" s="63" t="s">
        <v>14604</v>
      </c>
    </row>
    <row r="204" spans="1:5" ht="15">
      <c r="A204" s="59">
        <v>203</v>
      </c>
      <c r="B204" s="60">
        <v>15228</v>
      </c>
      <c r="C204" s="61" t="s">
        <v>12178</v>
      </c>
      <c r="D204" s="62">
        <v>28</v>
      </c>
      <c r="E204" s="64">
        <v>2</v>
      </c>
    </row>
    <row r="205" spans="1:5" ht="15">
      <c r="A205" s="59">
        <v>204</v>
      </c>
      <c r="B205" s="60">
        <v>15379</v>
      </c>
      <c r="C205" s="61" t="s">
        <v>12179</v>
      </c>
      <c r="D205" s="62">
        <v>29</v>
      </c>
      <c r="E205" s="63" t="s">
        <v>11862</v>
      </c>
    </row>
    <row r="206" spans="1:5" ht="15">
      <c r="A206" s="59">
        <v>205</v>
      </c>
      <c r="B206" s="60">
        <v>15687</v>
      </c>
      <c r="C206" s="65" t="s">
        <v>12180</v>
      </c>
      <c r="D206" s="62">
        <v>30</v>
      </c>
      <c r="E206" s="64">
        <v>4</v>
      </c>
    </row>
    <row r="207" spans="1:5" ht="15">
      <c r="A207" s="59">
        <v>206</v>
      </c>
      <c r="B207" s="60">
        <v>15768</v>
      </c>
      <c r="C207" s="61" t="s">
        <v>12181</v>
      </c>
      <c r="D207" s="62">
        <v>31</v>
      </c>
      <c r="E207" s="64">
        <v>5</v>
      </c>
    </row>
    <row r="208" spans="1:5" ht="15">
      <c r="A208" s="59">
        <v>207</v>
      </c>
      <c r="B208" s="60">
        <v>15960</v>
      </c>
      <c r="C208" s="61" t="s">
        <v>12182</v>
      </c>
      <c r="D208" s="62">
        <v>32</v>
      </c>
      <c r="E208" s="64">
        <v>4</v>
      </c>
    </row>
    <row r="209" spans="1:5" ht="15">
      <c r="A209" s="59">
        <v>208</v>
      </c>
      <c r="B209" s="60">
        <v>16197</v>
      </c>
      <c r="C209" s="61" t="s">
        <v>12183</v>
      </c>
      <c r="D209" s="62">
        <v>33</v>
      </c>
      <c r="E209" s="63" t="s">
        <v>11843</v>
      </c>
    </row>
    <row r="210" spans="1:5" ht="15">
      <c r="A210" s="59">
        <v>209</v>
      </c>
      <c r="B210" s="60">
        <v>16209</v>
      </c>
      <c r="C210" s="61" t="s">
        <v>12184</v>
      </c>
      <c r="D210" s="62">
        <v>34</v>
      </c>
      <c r="E210" s="63" t="s">
        <v>11843</v>
      </c>
    </row>
    <row r="211" spans="1:5" ht="15">
      <c r="A211" s="59">
        <v>210</v>
      </c>
      <c r="B211" s="60">
        <v>16219</v>
      </c>
      <c r="C211" s="61" t="s">
        <v>12185</v>
      </c>
      <c r="D211" s="62">
        <v>35</v>
      </c>
      <c r="E211" s="63" t="s">
        <v>11862</v>
      </c>
    </row>
    <row r="212" spans="1:5" ht="15">
      <c r="A212" s="59">
        <v>211</v>
      </c>
      <c r="B212" s="60">
        <v>16259</v>
      </c>
      <c r="C212" s="61" t="s">
        <v>12186</v>
      </c>
      <c r="D212" s="62">
        <v>36</v>
      </c>
      <c r="E212" s="64">
        <v>2</v>
      </c>
    </row>
    <row r="213" spans="1:5" ht="15">
      <c r="A213" s="59">
        <v>212</v>
      </c>
      <c r="B213" s="60">
        <v>16626</v>
      </c>
      <c r="C213" s="61" t="s">
        <v>12187</v>
      </c>
      <c r="D213" s="62">
        <v>37</v>
      </c>
      <c r="E213" s="63" t="s">
        <v>11841</v>
      </c>
    </row>
    <row r="214" spans="1:5" ht="15">
      <c r="A214" s="59">
        <v>213</v>
      </c>
      <c r="B214" s="60">
        <v>16628</v>
      </c>
      <c r="C214" s="61" t="s">
        <v>12188</v>
      </c>
      <c r="D214" s="62">
        <v>38</v>
      </c>
      <c r="E214" s="63" t="s">
        <v>14604</v>
      </c>
    </row>
    <row r="215" spans="1:5" ht="15">
      <c r="A215" s="59">
        <v>214</v>
      </c>
      <c r="B215" s="60">
        <v>18286</v>
      </c>
      <c r="C215" s="61" t="s">
        <v>12189</v>
      </c>
      <c r="D215" s="62">
        <v>39</v>
      </c>
      <c r="E215" s="63" t="s">
        <v>13354</v>
      </c>
    </row>
    <row r="216" spans="1:5" ht="15">
      <c r="A216" s="59">
        <v>215</v>
      </c>
      <c r="B216" s="60">
        <v>18671</v>
      </c>
      <c r="C216" s="61" t="s">
        <v>12190</v>
      </c>
      <c r="D216" s="62">
        <v>40</v>
      </c>
      <c r="E216" s="63" t="s">
        <v>14607</v>
      </c>
    </row>
    <row r="217" spans="1:5" ht="15">
      <c r="A217" s="59">
        <v>216</v>
      </c>
      <c r="B217" s="60">
        <v>18736</v>
      </c>
      <c r="C217" s="61" t="s">
        <v>12191</v>
      </c>
      <c r="D217" s="62">
        <v>41</v>
      </c>
      <c r="E217" s="64">
        <v>3</v>
      </c>
    </row>
    <row r="218" spans="1:5" ht="15">
      <c r="A218" s="59">
        <v>217</v>
      </c>
      <c r="B218" s="60">
        <v>18865</v>
      </c>
      <c r="C218" s="61" t="s">
        <v>12192</v>
      </c>
      <c r="D218" s="62">
        <v>42</v>
      </c>
      <c r="E218" s="63" t="s">
        <v>11839</v>
      </c>
    </row>
    <row r="219" spans="1:5" ht="15">
      <c r="A219" s="59">
        <v>218</v>
      </c>
      <c r="B219" s="60">
        <v>18867</v>
      </c>
      <c r="C219" s="61" t="s">
        <v>12193</v>
      </c>
      <c r="D219" s="62">
        <v>43</v>
      </c>
      <c r="E219" s="63" t="s">
        <v>11862</v>
      </c>
    </row>
    <row r="220" spans="1:5" ht="15">
      <c r="A220" s="59">
        <v>219</v>
      </c>
      <c r="B220" s="60">
        <v>18984</v>
      </c>
      <c r="C220" s="61" t="s">
        <v>12194</v>
      </c>
      <c r="D220" s="62">
        <v>44</v>
      </c>
      <c r="E220" s="63" t="s">
        <v>13350</v>
      </c>
    </row>
    <row r="221" spans="1:5" ht="15">
      <c r="A221" s="59">
        <v>220</v>
      </c>
      <c r="B221" s="60">
        <v>19219</v>
      </c>
      <c r="C221" s="61" t="s">
        <v>12195</v>
      </c>
      <c r="D221" s="62">
        <v>45</v>
      </c>
      <c r="E221" s="63" t="s">
        <v>13350</v>
      </c>
    </row>
    <row r="222" spans="1:5" ht="15">
      <c r="A222" s="59">
        <v>221</v>
      </c>
      <c r="B222" s="60">
        <v>19252</v>
      </c>
      <c r="C222" s="61" t="s">
        <v>12196</v>
      </c>
      <c r="D222" s="62">
        <v>46</v>
      </c>
      <c r="E222" s="63" t="s">
        <v>13350</v>
      </c>
    </row>
    <row r="223" spans="1:5" ht="15">
      <c r="A223" s="59">
        <v>222</v>
      </c>
      <c r="B223" s="60">
        <v>19411</v>
      </c>
      <c r="C223" s="61" t="s">
        <v>12197</v>
      </c>
      <c r="D223" s="62">
        <v>47</v>
      </c>
      <c r="E223" s="63" t="s">
        <v>11862</v>
      </c>
    </row>
    <row r="224" spans="1:5" ht="15">
      <c r="A224" s="59">
        <v>223</v>
      </c>
      <c r="B224" s="60">
        <v>19421</v>
      </c>
      <c r="C224" s="61" t="s">
        <v>12198</v>
      </c>
      <c r="D224" s="62">
        <v>48</v>
      </c>
      <c r="E224" s="63" t="s">
        <v>11845</v>
      </c>
    </row>
    <row r="225" spans="1:5" ht="15">
      <c r="A225" s="59">
        <v>224</v>
      </c>
      <c r="B225" s="60">
        <v>19430</v>
      </c>
      <c r="C225" s="61" t="s">
        <v>12199</v>
      </c>
      <c r="D225" s="62">
        <v>49</v>
      </c>
      <c r="E225" s="63" t="s">
        <v>11841</v>
      </c>
    </row>
    <row r="226" spans="1:5" ht="15">
      <c r="A226" s="59">
        <v>225</v>
      </c>
      <c r="B226" s="60">
        <v>19568</v>
      </c>
      <c r="C226" s="61" t="s">
        <v>12200</v>
      </c>
      <c r="D226" s="62">
        <v>50</v>
      </c>
      <c r="E226" s="63" t="s">
        <v>11847</v>
      </c>
    </row>
    <row r="227" spans="1:5" ht="15">
      <c r="A227" s="59">
        <v>226</v>
      </c>
      <c r="B227" s="60">
        <v>19613</v>
      </c>
      <c r="C227" s="61" t="s">
        <v>12201</v>
      </c>
      <c r="D227" s="62">
        <v>51</v>
      </c>
      <c r="E227" s="63" t="s">
        <v>11845</v>
      </c>
    </row>
    <row r="228" spans="1:5" ht="15">
      <c r="A228" s="59">
        <v>227</v>
      </c>
      <c r="B228" s="60">
        <v>11618</v>
      </c>
      <c r="C228" s="61" t="s">
        <v>12202</v>
      </c>
      <c r="D228" s="62">
        <v>52</v>
      </c>
      <c r="E228" s="63" t="s">
        <v>11839</v>
      </c>
    </row>
    <row r="229" spans="1:5" ht="15">
      <c r="A229" s="59">
        <v>228</v>
      </c>
      <c r="B229" s="60">
        <v>11620</v>
      </c>
      <c r="C229" s="61" t="s">
        <v>12203</v>
      </c>
      <c r="D229" s="62">
        <v>53</v>
      </c>
      <c r="E229" s="63" t="s">
        <v>11841</v>
      </c>
    </row>
    <row r="230" spans="1:5" ht="15">
      <c r="A230" s="59">
        <v>229</v>
      </c>
      <c r="B230" s="60">
        <v>13057</v>
      </c>
      <c r="C230" s="61" t="s">
        <v>12204</v>
      </c>
      <c r="D230" s="62">
        <v>54</v>
      </c>
      <c r="E230" s="63" t="s">
        <v>11856</v>
      </c>
    </row>
    <row r="231" spans="1:5" ht="15">
      <c r="A231" s="59">
        <v>230</v>
      </c>
      <c r="B231" s="60">
        <v>14985</v>
      </c>
      <c r="C231" s="61" t="s">
        <v>12205</v>
      </c>
      <c r="D231" s="62">
        <v>55</v>
      </c>
      <c r="E231" s="63" t="s">
        <v>12206</v>
      </c>
    </row>
    <row r="232" spans="1:5" ht="15">
      <c r="A232" s="59">
        <v>231</v>
      </c>
      <c r="B232" s="60">
        <v>15926</v>
      </c>
      <c r="C232" s="61" t="s">
        <v>13631</v>
      </c>
      <c r="D232" s="62">
        <v>56</v>
      </c>
      <c r="E232" s="66">
        <v>2.4</v>
      </c>
    </row>
    <row r="233" spans="1:5" ht="15">
      <c r="A233" s="59">
        <v>232</v>
      </c>
      <c r="B233" s="60">
        <v>18334</v>
      </c>
      <c r="C233" s="65" t="s">
        <v>13632</v>
      </c>
      <c r="D233" s="62">
        <v>57</v>
      </c>
      <c r="E233" s="63" t="s">
        <v>11807</v>
      </c>
    </row>
    <row r="234" spans="1:5" ht="15">
      <c r="A234" s="59">
        <v>233</v>
      </c>
      <c r="B234" s="60">
        <v>18336</v>
      </c>
      <c r="C234" s="61" t="s">
        <v>13633</v>
      </c>
      <c r="D234" s="62">
        <v>58</v>
      </c>
      <c r="E234" s="63" t="s">
        <v>11807</v>
      </c>
    </row>
    <row r="235" spans="1:5" ht="15">
      <c r="A235" s="59">
        <v>234</v>
      </c>
      <c r="B235" s="60">
        <v>18338</v>
      </c>
      <c r="C235" s="61" t="s">
        <v>14375</v>
      </c>
      <c r="D235" s="62">
        <v>59</v>
      </c>
      <c r="E235" s="63" t="s">
        <v>11862</v>
      </c>
    </row>
    <row r="236" spans="1:5" ht="15">
      <c r="A236" s="59">
        <v>235</v>
      </c>
      <c r="B236" s="60">
        <v>18342</v>
      </c>
      <c r="C236" s="65" t="s">
        <v>14376</v>
      </c>
      <c r="D236" s="62">
        <v>60</v>
      </c>
      <c r="E236" s="63" t="s">
        <v>11807</v>
      </c>
    </row>
    <row r="237" spans="1:5" ht="15">
      <c r="A237" s="59">
        <v>236</v>
      </c>
      <c r="B237" s="60">
        <v>18350</v>
      </c>
      <c r="C237" s="61" t="s">
        <v>14377</v>
      </c>
      <c r="D237" s="62">
        <v>61</v>
      </c>
      <c r="E237" s="63" t="s">
        <v>11862</v>
      </c>
    </row>
    <row r="238" spans="1:5" ht="15">
      <c r="A238" s="59">
        <v>237</v>
      </c>
      <c r="B238" s="60">
        <v>19752</v>
      </c>
      <c r="C238" s="61" t="s">
        <v>14378</v>
      </c>
      <c r="D238" s="62">
        <v>62</v>
      </c>
      <c r="E238" s="63" t="s">
        <v>11843</v>
      </c>
    </row>
    <row r="239" spans="1:5" ht="15">
      <c r="A239" s="59">
        <v>238</v>
      </c>
      <c r="B239" s="60">
        <v>19756</v>
      </c>
      <c r="C239" s="61" t="s">
        <v>14379</v>
      </c>
      <c r="D239" s="62">
        <v>63</v>
      </c>
      <c r="E239" s="63" t="s">
        <v>11841</v>
      </c>
    </row>
    <row r="240" spans="1:5" ht="15">
      <c r="A240" s="59">
        <v>239</v>
      </c>
      <c r="B240" s="60">
        <v>19905</v>
      </c>
      <c r="C240" s="61" t="s">
        <v>14380</v>
      </c>
      <c r="D240" s="62">
        <v>64</v>
      </c>
      <c r="E240" s="63" t="s">
        <v>11841</v>
      </c>
    </row>
    <row r="241" spans="1:5" ht="15">
      <c r="A241" s="59">
        <v>240</v>
      </c>
      <c r="B241" s="60">
        <v>19906</v>
      </c>
      <c r="C241" s="61" t="s">
        <v>14381</v>
      </c>
      <c r="D241" s="62">
        <v>65</v>
      </c>
      <c r="E241" s="63" t="s">
        <v>11841</v>
      </c>
    </row>
    <row r="242" spans="1:5" ht="15">
      <c r="A242" s="59">
        <v>241</v>
      </c>
      <c r="B242" s="60">
        <v>10038</v>
      </c>
      <c r="C242" s="61" t="s">
        <v>14382</v>
      </c>
      <c r="D242" s="62">
        <v>66</v>
      </c>
      <c r="E242" s="63" t="s">
        <v>11862</v>
      </c>
    </row>
    <row r="243" spans="1:5" ht="15">
      <c r="A243" s="59">
        <v>242</v>
      </c>
      <c r="B243" s="60">
        <v>11317</v>
      </c>
      <c r="C243" s="61" t="s">
        <v>14383</v>
      </c>
      <c r="D243" s="62">
        <v>67</v>
      </c>
      <c r="E243" s="63" t="s">
        <v>11862</v>
      </c>
    </row>
    <row r="244" spans="1:5" ht="15">
      <c r="A244" s="59">
        <v>243</v>
      </c>
      <c r="B244" s="60">
        <v>11324</v>
      </c>
      <c r="C244" s="61" t="s">
        <v>14384</v>
      </c>
      <c r="D244" s="62">
        <v>68</v>
      </c>
      <c r="E244" s="64">
        <v>4</v>
      </c>
    </row>
    <row r="245" spans="1:5" ht="15">
      <c r="A245" s="59">
        <v>244</v>
      </c>
      <c r="B245" s="60">
        <v>11482</v>
      </c>
      <c r="C245" s="61" t="s">
        <v>14385</v>
      </c>
      <c r="D245" s="62">
        <v>69</v>
      </c>
      <c r="E245" s="63" t="s">
        <v>11862</v>
      </c>
    </row>
    <row r="246" spans="1:5" ht="15">
      <c r="A246" s="59">
        <v>245</v>
      </c>
      <c r="B246" s="60">
        <v>11654</v>
      </c>
      <c r="C246" s="61" t="s">
        <v>14386</v>
      </c>
      <c r="D246" s="62">
        <v>70</v>
      </c>
      <c r="E246" s="63" t="s">
        <v>11839</v>
      </c>
    </row>
    <row r="247" spans="1:5" ht="15">
      <c r="A247" s="59">
        <v>246</v>
      </c>
      <c r="B247" s="60">
        <v>11967</v>
      </c>
      <c r="C247" s="61" t="s">
        <v>14387</v>
      </c>
      <c r="D247" s="62">
        <v>71</v>
      </c>
      <c r="E247" s="63" t="s">
        <v>11845</v>
      </c>
    </row>
    <row r="248" spans="1:5" ht="15">
      <c r="A248" s="59">
        <v>247</v>
      </c>
      <c r="B248" s="60">
        <v>12426</v>
      </c>
      <c r="C248" s="61" t="s">
        <v>14388</v>
      </c>
      <c r="D248" s="62">
        <v>72</v>
      </c>
      <c r="E248" s="63" t="s">
        <v>11841</v>
      </c>
    </row>
    <row r="249" spans="1:5" ht="15">
      <c r="A249" s="59">
        <v>248</v>
      </c>
      <c r="B249" s="60">
        <v>12801</v>
      </c>
      <c r="C249" s="61" t="s">
        <v>14389</v>
      </c>
      <c r="D249" s="62">
        <v>73</v>
      </c>
      <c r="E249" s="63" t="s">
        <v>13354</v>
      </c>
    </row>
    <row r="250" spans="1:5" ht="15">
      <c r="A250" s="59">
        <v>249</v>
      </c>
      <c r="B250" s="60">
        <v>12978</v>
      </c>
      <c r="C250" s="61" t="s">
        <v>14390</v>
      </c>
      <c r="D250" s="62">
        <v>74</v>
      </c>
      <c r="E250" s="63" t="s">
        <v>11862</v>
      </c>
    </row>
    <row r="251" spans="1:5" ht="15">
      <c r="A251" s="59">
        <v>250</v>
      </c>
      <c r="B251" s="60">
        <v>13144</v>
      </c>
      <c r="C251" s="61" t="s">
        <v>14391</v>
      </c>
      <c r="D251" s="62">
        <v>75</v>
      </c>
      <c r="E251" s="63" t="s">
        <v>11841</v>
      </c>
    </row>
    <row r="252" spans="1:5" ht="15">
      <c r="A252" s="59">
        <v>251</v>
      </c>
      <c r="B252" s="60">
        <v>15002</v>
      </c>
      <c r="C252" s="61" t="s">
        <v>14392</v>
      </c>
      <c r="D252" s="62">
        <v>76</v>
      </c>
      <c r="E252" s="63" t="s">
        <v>11807</v>
      </c>
    </row>
    <row r="253" spans="1:5" ht="15">
      <c r="A253" s="59">
        <v>252</v>
      </c>
      <c r="B253" s="60">
        <v>15477</v>
      </c>
      <c r="C253" s="61" t="s">
        <v>14393</v>
      </c>
      <c r="D253" s="62">
        <v>77</v>
      </c>
      <c r="E253" s="63" t="s">
        <v>11862</v>
      </c>
    </row>
    <row r="254" spans="1:5" ht="15">
      <c r="A254" s="59">
        <v>253</v>
      </c>
      <c r="B254" s="60">
        <v>16932</v>
      </c>
      <c r="C254" s="61" t="s">
        <v>14394</v>
      </c>
      <c r="D254" s="62">
        <v>78</v>
      </c>
      <c r="E254" s="63" t="s">
        <v>11839</v>
      </c>
    </row>
    <row r="255" spans="1:5" ht="15">
      <c r="A255" s="59">
        <v>254</v>
      </c>
      <c r="B255" s="60">
        <v>17489</v>
      </c>
      <c r="C255" s="61" t="s">
        <v>14395</v>
      </c>
      <c r="D255" s="62">
        <v>79</v>
      </c>
      <c r="E255" s="63" t="s">
        <v>11845</v>
      </c>
    </row>
    <row r="256" spans="1:5" ht="15">
      <c r="A256" s="59">
        <v>255</v>
      </c>
      <c r="B256" s="60">
        <v>17914</v>
      </c>
      <c r="C256" s="61" t="s">
        <v>14396</v>
      </c>
      <c r="D256" s="62">
        <v>80</v>
      </c>
      <c r="E256" s="63" t="s">
        <v>11845</v>
      </c>
    </row>
    <row r="257" spans="1:5" ht="15">
      <c r="A257" s="59">
        <v>256</v>
      </c>
      <c r="B257" s="60">
        <v>17928</v>
      </c>
      <c r="C257" s="61" t="s">
        <v>14397</v>
      </c>
      <c r="D257" s="62">
        <v>81</v>
      </c>
      <c r="E257" s="63" t="s">
        <v>13350</v>
      </c>
    </row>
    <row r="258" spans="1:5" ht="15">
      <c r="A258" s="59">
        <v>257</v>
      </c>
      <c r="B258" s="60">
        <v>18085</v>
      </c>
      <c r="C258" s="61" t="s">
        <v>14398</v>
      </c>
      <c r="D258" s="62">
        <v>82</v>
      </c>
      <c r="E258" s="63" t="s">
        <v>14604</v>
      </c>
    </row>
    <row r="259" spans="1:5" ht="15">
      <c r="A259" s="59">
        <v>258</v>
      </c>
      <c r="B259" s="60">
        <v>11783</v>
      </c>
      <c r="C259" s="65" t="s">
        <v>14399</v>
      </c>
      <c r="D259" s="62">
        <v>83</v>
      </c>
      <c r="E259" s="63" t="s">
        <v>11862</v>
      </c>
    </row>
    <row r="260" spans="1:5" ht="15">
      <c r="A260" s="59">
        <v>259</v>
      </c>
      <c r="B260" s="60">
        <v>19547</v>
      </c>
      <c r="C260" s="61" t="s">
        <v>14400</v>
      </c>
      <c r="D260" s="62">
        <v>84</v>
      </c>
      <c r="E260" s="63" t="s">
        <v>11839</v>
      </c>
    </row>
    <row r="261" spans="1:5" ht="15">
      <c r="A261" s="59">
        <v>260</v>
      </c>
      <c r="B261" s="60">
        <v>19700</v>
      </c>
      <c r="C261" s="61" t="s">
        <v>14401</v>
      </c>
      <c r="D261" s="62">
        <v>85</v>
      </c>
      <c r="E261" s="63" t="s">
        <v>11862</v>
      </c>
    </row>
    <row r="262" spans="1:5" ht="15">
      <c r="A262" s="59">
        <v>261</v>
      </c>
      <c r="B262" s="60">
        <v>19709</v>
      </c>
      <c r="C262" s="61" t="s">
        <v>14402</v>
      </c>
      <c r="D262" s="62">
        <v>86</v>
      </c>
      <c r="E262" s="63" t="s">
        <v>11807</v>
      </c>
    </row>
    <row r="263" spans="1:5" ht="15">
      <c r="A263" s="59">
        <v>262</v>
      </c>
      <c r="B263" s="60">
        <v>19710</v>
      </c>
      <c r="C263" s="61" t="s">
        <v>14403</v>
      </c>
      <c r="D263" s="62">
        <v>87</v>
      </c>
      <c r="E263" s="63" t="s">
        <v>11862</v>
      </c>
    </row>
    <row r="264" spans="1:5" ht="15">
      <c r="A264" s="59">
        <v>263</v>
      </c>
      <c r="B264" s="60">
        <v>19718</v>
      </c>
      <c r="C264" s="61" t="s">
        <v>14404</v>
      </c>
      <c r="D264" s="62">
        <v>88</v>
      </c>
      <c r="E264" s="63" t="s">
        <v>14604</v>
      </c>
    </row>
    <row r="265" spans="1:5" ht="15">
      <c r="A265" s="59">
        <v>264</v>
      </c>
      <c r="B265" s="60">
        <v>11170</v>
      </c>
      <c r="C265" s="61" t="s">
        <v>14405</v>
      </c>
      <c r="D265" s="62">
        <v>89</v>
      </c>
      <c r="E265" s="63" t="s">
        <v>11849</v>
      </c>
    </row>
    <row r="266" spans="1:5" ht="15">
      <c r="A266" s="59">
        <v>265</v>
      </c>
      <c r="B266" s="60">
        <v>11999</v>
      </c>
      <c r="C266" s="61" t="s">
        <v>14406</v>
      </c>
      <c r="D266" s="62">
        <v>90</v>
      </c>
      <c r="E266" s="64">
        <v>2</v>
      </c>
    </row>
    <row r="267" spans="1:5" ht="15">
      <c r="A267" s="59">
        <v>266</v>
      </c>
      <c r="B267" s="60">
        <v>12522</v>
      </c>
      <c r="C267" s="61" t="s">
        <v>14407</v>
      </c>
      <c r="D267" s="62">
        <v>91</v>
      </c>
      <c r="E267" s="63" t="s">
        <v>11847</v>
      </c>
    </row>
    <row r="268" spans="1:5" ht="15">
      <c r="A268" s="59">
        <v>267</v>
      </c>
      <c r="B268" s="60">
        <v>12673</v>
      </c>
      <c r="C268" s="61" t="s">
        <v>14408</v>
      </c>
      <c r="D268" s="62">
        <v>92</v>
      </c>
      <c r="E268" s="63" t="s">
        <v>11843</v>
      </c>
    </row>
    <row r="269" spans="1:5" ht="15">
      <c r="A269" s="59">
        <v>268</v>
      </c>
      <c r="B269" s="60">
        <v>12981</v>
      </c>
      <c r="C269" s="61" t="s">
        <v>14409</v>
      </c>
      <c r="D269" s="62">
        <v>93</v>
      </c>
      <c r="E269" s="63" t="s">
        <v>11862</v>
      </c>
    </row>
    <row r="270" spans="1:5" ht="15">
      <c r="A270" s="59">
        <v>269</v>
      </c>
      <c r="B270" s="60">
        <v>13026</v>
      </c>
      <c r="C270" s="61" t="s">
        <v>14410</v>
      </c>
      <c r="D270" s="62">
        <v>94</v>
      </c>
      <c r="E270" s="63" t="s">
        <v>11862</v>
      </c>
    </row>
    <row r="271" spans="1:5" ht="15">
      <c r="A271" s="59">
        <v>270</v>
      </c>
      <c r="B271" s="60">
        <v>13225</v>
      </c>
      <c r="C271" s="61" t="s">
        <v>14411</v>
      </c>
      <c r="D271" s="62">
        <v>95</v>
      </c>
      <c r="E271" s="63" t="s">
        <v>11841</v>
      </c>
    </row>
    <row r="272" spans="1:5" ht="15">
      <c r="A272" s="59">
        <v>271</v>
      </c>
      <c r="B272" s="60">
        <v>13227</v>
      </c>
      <c r="C272" s="61" t="s">
        <v>14412</v>
      </c>
      <c r="D272" s="62">
        <v>96</v>
      </c>
      <c r="E272" s="63" t="s">
        <v>11862</v>
      </c>
    </row>
    <row r="273" spans="1:5" ht="15">
      <c r="A273" s="59">
        <v>272</v>
      </c>
      <c r="B273" s="60">
        <v>13229</v>
      </c>
      <c r="C273" s="65" t="s">
        <v>14413</v>
      </c>
      <c r="D273" s="62">
        <v>97</v>
      </c>
      <c r="E273" s="63" t="s">
        <v>11841</v>
      </c>
    </row>
    <row r="274" spans="1:5" ht="15">
      <c r="A274" s="59">
        <v>273</v>
      </c>
      <c r="B274" s="60">
        <v>13231</v>
      </c>
      <c r="C274" s="65" t="s">
        <v>13101</v>
      </c>
      <c r="D274" s="62">
        <v>98</v>
      </c>
      <c r="E274" s="63" t="s">
        <v>14604</v>
      </c>
    </row>
    <row r="275" spans="1:5" ht="15">
      <c r="A275" s="59">
        <v>274</v>
      </c>
      <c r="B275" s="60">
        <v>13901</v>
      </c>
      <c r="C275" s="61" t="s">
        <v>13102</v>
      </c>
      <c r="D275" s="62">
        <v>99</v>
      </c>
      <c r="E275" s="63" t="s">
        <v>11862</v>
      </c>
    </row>
    <row r="276" spans="1:5" ht="15">
      <c r="A276" s="59">
        <v>275</v>
      </c>
      <c r="B276" s="60">
        <v>14854</v>
      </c>
      <c r="C276" s="61" t="s">
        <v>13103</v>
      </c>
      <c r="D276" s="62">
        <v>100</v>
      </c>
      <c r="E276" s="63" t="s">
        <v>11839</v>
      </c>
    </row>
    <row r="277" spans="1:5" ht="15">
      <c r="A277" s="59">
        <v>276</v>
      </c>
      <c r="B277" s="60">
        <v>14921</v>
      </c>
      <c r="C277" s="61" t="s">
        <v>13104</v>
      </c>
      <c r="D277" s="62">
        <v>101</v>
      </c>
      <c r="E277" s="63" t="s">
        <v>11809</v>
      </c>
    </row>
    <row r="278" spans="1:5" ht="15">
      <c r="A278" s="59">
        <v>277</v>
      </c>
      <c r="B278" s="60">
        <v>14956</v>
      </c>
      <c r="C278" s="61" t="s">
        <v>15266</v>
      </c>
      <c r="D278" s="62">
        <v>102</v>
      </c>
      <c r="E278" s="63" t="s">
        <v>11809</v>
      </c>
    </row>
    <row r="279" spans="1:5" ht="15">
      <c r="A279" s="59">
        <v>278</v>
      </c>
      <c r="B279" s="60">
        <v>15062</v>
      </c>
      <c r="C279" s="61" t="s">
        <v>15267</v>
      </c>
      <c r="D279" s="62">
        <v>103</v>
      </c>
      <c r="E279" s="63" t="s">
        <v>11862</v>
      </c>
    </row>
    <row r="280" spans="1:5" ht="15">
      <c r="A280" s="59">
        <v>279</v>
      </c>
      <c r="B280" s="60">
        <v>15655</v>
      </c>
      <c r="C280" s="65" t="s">
        <v>15268</v>
      </c>
      <c r="D280" s="62">
        <v>104</v>
      </c>
      <c r="E280" s="63" t="s">
        <v>14604</v>
      </c>
    </row>
    <row r="281" spans="1:5" ht="15">
      <c r="A281" s="59">
        <v>280</v>
      </c>
      <c r="B281" s="60">
        <v>16069</v>
      </c>
      <c r="C281" s="65" t="s">
        <v>15269</v>
      </c>
      <c r="D281" s="62">
        <v>105</v>
      </c>
      <c r="E281" s="63" t="s">
        <v>14717</v>
      </c>
    </row>
    <row r="282" spans="1:5" ht="15">
      <c r="A282" s="59">
        <v>281</v>
      </c>
      <c r="B282" s="60">
        <v>16934</v>
      </c>
      <c r="C282" s="61" t="s">
        <v>15270</v>
      </c>
      <c r="D282" s="62">
        <v>106</v>
      </c>
      <c r="E282" s="63" t="s">
        <v>11839</v>
      </c>
    </row>
    <row r="283" spans="1:5" ht="15">
      <c r="A283" s="59">
        <v>282</v>
      </c>
      <c r="B283" s="60">
        <v>17002</v>
      </c>
      <c r="C283" s="61" t="s">
        <v>15271</v>
      </c>
      <c r="D283" s="62">
        <v>107</v>
      </c>
      <c r="E283" s="64">
        <v>4</v>
      </c>
    </row>
    <row r="284" spans="1:5" ht="15">
      <c r="A284" s="59">
        <v>283</v>
      </c>
      <c r="B284" s="60">
        <v>17056</v>
      </c>
      <c r="C284" s="61" t="s">
        <v>15272</v>
      </c>
      <c r="D284" s="62">
        <v>108</v>
      </c>
      <c r="E284" s="63" t="s">
        <v>14604</v>
      </c>
    </row>
    <row r="285" spans="1:5" ht="15">
      <c r="A285" s="59">
        <v>284</v>
      </c>
      <c r="B285" s="60">
        <v>17379</v>
      </c>
      <c r="C285" s="61" t="s">
        <v>15273</v>
      </c>
      <c r="D285" s="62">
        <v>109</v>
      </c>
      <c r="E285" s="63" t="s">
        <v>11847</v>
      </c>
    </row>
    <row r="286" spans="1:5" ht="15">
      <c r="A286" s="59">
        <v>285</v>
      </c>
      <c r="B286" s="60">
        <v>17499</v>
      </c>
      <c r="C286" s="61" t="s">
        <v>15274</v>
      </c>
      <c r="D286" s="62">
        <v>110</v>
      </c>
      <c r="E286" s="63" t="s">
        <v>11843</v>
      </c>
    </row>
    <row r="287" spans="1:5" ht="15">
      <c r="A287" s="59">
        <v>286</v>
      </c>
      <c r="B287" s="60">
        <v>17712</v>
      </c>
      <c r="C287" s="61" t="s">
        <v>15275</v>
      </c>
      <c r="D287" s="62">
        <v>111</v>
      </c>
      <c r="E287" s="63" t="s">
        <v>11807</v>
      </c>
    </row>
    <row r="288" spans="1:5" ht="15">
      <c r="A288" s="59">
        <v>287</v>
      </c>
      <c r="B288" s="60">
        <v>18031</v>
      </c>
      <c r="C288" s="61" t="s">
        <v>15276</v>
      </c>
      <c r="D288" s="62">
        <v>112</v>
      </c>
      <c r="E288" s="63" t="s">
        <v>11862</v>
      </c>
    </row>
    <row r="289" spans="1:5" ht="15">
      <c r="A289" s="59">
        <v>288</v>
      </c>
      <c r="B289" s="60">
        <v>18407</v>
      </c>
      <c r="C289" s="61" t="s">
        <v>15277</v>
      </c>
      <c r="D289" s="62">
        <v>113</v>
      </c>
      <c r="E289" s="64">
        <v>2</v>
      </c>
    </row>
    <row r="290" spans="1:5" ht="15">
      <c r="A290" s="59">
        <v>289</v>
      </c>
      <c r="B290" s="60">
        <v>19100</v>
      </c>
      <c r="C290" s="61" t="s">
        <v>15278</v>
      </c>
      <c r="D290" s="62">
        <v>114</v>
      </c>
      <c r="E290" s="63" t="s">
        <v>11841</v>
      </c>
    </row>
    <row r="291" spans="1:5" ht="15">
      <c r="A291" s="59">
        <v>290</v>
      </c>
      <c r="B291" s="60">
        <v>19104</v>
      </c>
      <c r="C291" s="61" t="s">
        <v>16388</v>
      </c>
      <c r="D291" s="62">
        <v>115</v>
      </c>
      <c r="E291" s="63" t="s">
        <v>11841</v>
      </c>
    </row>
    <row r="292" spans="1:5" ht="15">
      <c r="A292" s="59">
        <v>291</v>
      </c>
      <c r="B292" s="60">
        <v>19111</v>
      </c>
      <c r="C292" s="61" t="s">
        <v>16389</v>
      </c>
      <c r="D292" s="62">
        <v>116</v>
      </c>
      <c r="E292" s="64">
        <v>4</v>
      </c>
    </row>
    <row r="293" spans="1:5" ht="15">
      <c r="A293" s="59">
        <v>292</v>
      </c>
      <c r="B293" s="60">
        <v>19302</v>
      </c>
      <c r="C293" s="65" t="s">
        <v>16390</v>
      </c>
      <c r="D293" s="62">
        <v>117</v>
      </c>
      <c r="E293" s="64">
        <v>2</v>
      </c>
    </row>
    <row r="294" spans="1:5" ht="15">
      <c r="A294" s="59">
        <v>293</v>
      </c>
      <c r="B294" s="60">
        <v>19703</v>
      </c>
      <c r="C294" s="61" t="s">
        <v>16391</v>
      </c>
      <c r="D294" s="62">
        <v>118</v>
      </c>
      <c r="E294" s="63" t="s">
        <v>11862</v>
      </c>
    </row>
    <row r="295" spans="1:5" ht="15">
      <c r="A295" s="59">
        <v>294</v>
      </c>
      <c r="B295" s="60">
        <v>11853</v>
      </c>
      <c r="C295" s="65" t="s">
        <v>16392</v>
      </c>
      <c r="D295" s="62">
        <v>119</v>
      </c>
      <c r="E295" s="63" t="s">
        <v>11841</v>
      </c>
    </row>
    <row r="296" spans="1:5" ht="15">
      <c r="A296" s="59">
        <v>295</v>
      </c>
      <c r="B296" s="60">
        <v>11883</v>
      </c>
      <c r="C296" s="61" t="s">
        <v>15328</v>
      </c>
      <c r="D296" s="62">
        <v>120</v>
      </c>
      <c r="E296" s="63" t="s">
        <v>11843</v>
      </c>
    </row>
    <row r="297" spans="1:5" ht="15">
      <c r="A297" s="59">
        <v>296</v>
      </c>
      <c r="B297" s="60">
        <v>12242</v>
      </c>
      <c r="C297" s="61" t="s">
        <v>15329</v>
      </c>
      <c r="D297" s="62">
        <v>121</v>
      </c>
      <c r="E297" s="63" t="s">
        <v>11862</v>
      </c>
    </row>
    <row r="298" spans="1:5" ht="15">
      <c r="A298" s="59">
        <v>297</v>
      </c>
      <c r="B298" s="60">
        <v>12273</v>
      </c>
      <c r="C298" s="61" t="s">
        <v>15330</v>
      </c>
      <c r="D298" s="62">
        <v>122</v>
      </c>
      <c r="E298" s="63" t="s">
        <v>11841</v>
      </c>
    </row>
    <row r="299" spans="1:5" ht="15">
      <c r="A299" s="59">
        <v>298</v>
      </c>
      <c r="B299" s="60">
        <v>12277</v>
      </c>
      <c r="C299" s="61" t="s">
        <v>15331</v>
      </c>
      <c r="D299" s="62">
        <v>123</v>
      </c>
      <c r="E299" s="63" t="s">
        <v>11841</v>
      </c>
    </row>
    <row r="300" spans="1:5" ht="15">
      <c r="A300" s="59">
        <v>299</v>
      </c>
      <c r="B300" s="60">
        <v>13063</v>
      </c>
      <c r="C300" s="61" t="s">
        <v>15332</v>
      </c>
      <c r="D300" s="62">
        <v>124</v>
      </c>
      <c r="E300" s="63" t="s">
        <v>11841</v>
      </c>
    </row>
    <row r="301" spans="1:5" ht="15">
      <c r="A301" s="59">
        <v>300</v>
      </c>
      <c r="B301" s="60">
        <v>14879</v>
      </c>
      <c r="C301" s="61" t="s">
        <v>15333</v>
      </c>
      <c r="D301" s="62">
        <v>125</v>
      </c>
      <c r="E301" s="63" t="s">
        <v>11847</v>
      </c>
    </row>
    <row r="302" spans="1:5" ht="15">
      <c r="A302" s="59">
        <v>301</v>
      </c>
      <c r="B302" s="60">
        <v>14899</v>
      </c>
      <c r="C302" s="61" t="s">
        <v>15334</v>
      </c>
      <c r="D302" s="62">
        <v>126</v>
      </c>
      <c r="E302" s="63" t="s">
        <v>11859</v>
      </c>
    </row>
    <row r="303" spans="1:5" ht="15">
      <c r="A303" s="59">
        <v>302</v>
      </c>
      <c r="B303" s="60">
        <v>14901</v>
      </c>
      <c r="C303" s="61" t="s">
        <v>15335</v>
      </c>
      <c r="D303" s="62">
        <v>127</v>
      </c>
      <c r="E303" s="63" t="s">
        <v>11809</v>
      </c>
    </row>
    <row r="304" spans="1:5" ht="15">
      <c r="A304" s="59">
        <v>303</v>
      </c>
      <c r="B304" s="60">
        <v>14914</v>
      </c>
      <c r="C304" s="61" t="s">
        <v>15336</v>
      </c>
      <c r="D304" s="62">
        <v>128</v>
      </c>
      <c r="E304" s="63" t="s">
        <v>11809</v>
      </c>
    </row>
    <row r="305" spans="1:5" ht="15">
      <c r="A305" s="59">
        <v>304</v>
      </c>
      <c r="B305" s="60">
        <v>14987</v>
      </c>
      <c r="C305" s="61" t="s">
        <v>15337</v>
      </c>
      <c r="D305" s="62">
        <v>129</v>
      </c>
      <c r="E305" s="63" t="s">
        <v>14717</v>
      </c>
    </row>
    <row r="306" spans="1:5" ht="15">
      <c r="A306" s="59">
        <v>305</v>
      </c>
      <c r="B306" s="60">
        <v>14989</v>
      </c>
      <c r="C306" s="61" t="s">
        <v>15338</v>
      </c>
      <c r="D306" s="62">
        <v>130</v>
      </c>
      <c r="E306" s="63" t="s">
        <v>11859</v>
      </c>
    </row>
    <row r="307" spans="1:5" ht="15">
      <c r="A307" s="59">
        <v>306</v>
      </c>
      <c r="B307" s="60">
        <v>15004</v>
      </c>
      <c r="C307" s="61" t="s">
        <v>15339</v>
      </c>
      <c r="D307" s="62">
        <v>131</v>
      </c>
      <c r="E307" s="63" t="s">
        <v>11809</v>
      </c>
    </row>
    <row r="308" spans="1:5" ht="15">
      <c r="A308" s="59">
        <v>307</v>
      </c>
      <c r="B308" s="60">
        <v>15090</v>
      </c>
      <c r="C308" s="61" t="s">
        <v>15340</v>
      </c>
      <c r="D308" s="62">
        <v>132</v>
      </c>
      <c r="E308" s="63" t="s">
        <v>11845</v>
      </c>
    </row>
    <row r="309" spans="1:5" ht="15">
      <c r="A309" s="59">
        <v>308</v>
      </c>
      <c r="B309" s="60">
        <v>15208</v>
      </c>
      <c r="C309" s="61" t="s">
        <v>15341</v>
      </c>
      <c r="D309" s="62">
        <v>133</v>
      </c>
      <c r="E309" s="63" t="s">
        <v>11847</v>
      </c>
    </row>
    <row r="310" spans="1:5" ht="15">
      <c r="A310" s="59">
        <v>309</v>
      </c>
      <c r="B310" s="60">
        <v>15474</v>
      </c>
      <c r="C310" s="61" t="s">
        <v>15342</v>
      </c>
      <c r="D310" s="62">
        <v>134</v>
      </c>
      <c r="E310" s="63" t="s">
        <v>11843</v>
      </c>
    </row>
    <row r="311" spans="1:5" ht="15">
      <c r="A311" s="59">
        <v>310</v>
      </c>
      <c r="B311" s="60">
        <v>10021</v>
      </c>
      <c r="C311" s="65" t="s">
        <v>15343</v>
      </c>
      <c r="D311" s="62">
        <v>135</v>
      </c>
      <c r="E311" s="63" t="s">
        <v>11843</v>
      </c>
    </row>
    <row r="312" spans="1:5" ht="15">
      <c r="A312" s="59">
        <v>311</v>
      </c>
      <c r="B312" s="60">
        <v>16045</v>
      </c>
      <c r="C312" s="61" t="s">
        <v>15344</v>
      </c>
      <c r="D312" s="62">
        <v>136</v>
      </c>
      <c r="E312" s="63" t="s">
        <v>11862</v>
      </c>
    </row>
    <row r="313" spans="1:5" ht="15">
      <c r="A313" s="59">
        <v>312</v>
      </c>
      <c r="B313" s="60">
        <v>16107</v>
      </c>
      <c r="C313" s="61" t="s">
        <v>14104</v>
      </c>
      <c r="D313" s="62">
        <v>137</v>
      </c>
      <c r="E313" s="63" t="s">
        <v>11841</v>
      </c>
    </row>
    <row r="314" spans="1:5" ht="15">
      <c r="A314" s="59">
        <v>313</v>
      </c>
      <c r="B314" s="60">
        <v>16799</v>
      </c>
      <c r="C314" s="61" t="s">
        <v>14105</v>
      </c>
      <c r="D314" s="62">
        <v>138</v>
      </c>
      <c r="E314" s="63" t="s">
        <v>11862</v>
      </c>
    </row>
    <row r="315" spans="1:5" ht="15">
      <c r="A315" s="59">
        <v>314</v>
      </c>
      <c r="B315" s="60">
        <v>17485</v>
      </c>
      <c r="C315" s="61" t="s">
        <v>14106</v>
      </c>
      <c r="D315" s="62">
        <v>139</v>
      </c>
      <c r="E315" s="63" t="s">
        <v>11843</v>
      </c>
    </row>
    <row r="316" spans="1:5" ht="15">
      <c r="A316" s="59">
        <v>315</v>
      </c>
      <c r="B316" s="60">
        <v>17983</v>
      </c>
      <c r="C316" s="61" t="s">
        <v>14107</v>
      </c>
      <c r="D316" s="62">
        <v>140</v>
      </c>
      <c r="E316" s="63" t="s">
        <v>11843</v>
      </c>
    </row>
    <row r="317" spans="1:5" ht="15">
      <c r="A317" s="59">
        <v>316</v>
      </c>
      <c r="B317" s="60">
        <v>17985</v>
      </c>
      <c r="C317" s="61" t="s">
        <v>14108</v>
      </c>
      <c r="D317" s="62">
        <v>141</v>
      </c>
      <c r="E317" s="63" t="s">
        <v>11843</v>
      </c>
    </row>
    <row r="318" spans="1:5" ht="15">
      <c r="A318" s="59">
        <v>317</v>
      </c>
      <c r="B318" s="60">
        <v>17986</v>
      </c>
      <c r="C318" s="61" t="s">
        <v>14109</v>
      </c>
      <c r="D318" s="62">
        <v>142</v>
      </c>
      <c r="E318" s="63" t="s">
        <v>11841</v>
      </c>
    </row>
    <row r="319" spans="1:5" ht="15">
      <c r="A319" s="59">
        <v>318</v>
      </c>
      <c r="B319" s="60">
        <v>18355</v>
      </c>
      <c r="C319" s="61" t="s">
        <v>14110</v>
      </c>
      <c r="D319" s="62">
        <v>143</v>
      </c>
      <c r="E319" s="63" t="s">
        <v>11862</v>
      </c>
    </row>
    <row r="320" spans="1:5" ht="15">
      <c r="A320" s="59">
        <v>319</v>
      </c>
      <c r="B320" s="60">
        <v>18641</v>
      </c>
      <c r="C320" s="61" t="s">
        <v>14111</v>
      </c>
      <c r="D320" s="62">
        <v>144</v>
      </c>
      <c r="E320" s="63" t="s">
        <v>11843</v>
      </c>
    </row>
    <row r="321" spans="1:5" ht="15">
      <c r="A321" s="59">
        <v>320</v>
      </c>
      <c r="B321" s="60">
        <v>18809</v>
      </c>
      <c r="C321" s="61" t="s">
        <v>14112</v>
      </c>
      <c r="D321" s="62">
        <v>145</v>
      </c>
      <c r="E321" s="63" t="s">
        <v>11841</v>
      </c>
    </row>
    <row r="322" spans="1:5" ht="15">
      <c r="A322" s="59">
        <v>321</v>
      </c>
      <c r="B322" s="60">
        <v>18891</v>
      </c>
      <c r="C322" s="61" t="s">
        <v>14113</v>
      </c>
      <c r="D322" s="62">
        <v>146</v>
      </c>
      <c r="E322" s="63" t="s">
        <v>11841</v>
      </c>
    </row>
    <row r="323" spans="1:5" ht="15">
      <c r="A323" s="59">
        <v>322</v>
      </c>
      <c r="B323" s="60">
        <v>19149</v>
      </c>
      <c r="C323" s="61" t="s">
        <v>14114</v>
      </c>
      <c r="D323" s="62">
        <v>147</v>
      </c>
      <c r="E323" s="63" t="s">
        <v>12045</v>
      </c>
    </row>
    <row r="324" spans="1:5" ht="15">
      <c r="A324" s="59">
        <v>323</v>
      </c>
      <c r="B324" s="60">
        <v>19151</v>
      </c>
      <c r="C324" s="65" t="s">
        <v>14115</v>
      </c>
      <c r="D324" s="62">
        <v>148</v>
      </c>
      <c r="E324" s="63" t="s">
        <v>11862</v>
      </c>
    </row>
    <row r="325" spans="1:5" ht="15">
      <c r="A325" s="59">
        <v>324</v>
      </c>
      <c r="B325" s="60">
        <v>19153</v>
      </c>
      <c r="C325" s="65" t="s">
        <v>14116</v>
      </c>
      <c r="D325" s="62">
        <v>149</v>
      </c>
      <c r="E325" s="63" t="s">
        <v>11841</v>
      </c>
    </row>
    <row r="326" spans="1:5" ht="15">
      <c r="A326" s="59">
        <v>325</v>
      </c>
      <c r="B326" s="60">
        <v>19158</v>
      </c>
      <c r="C326" s="65" t="s">
        <v>14117</v>
      </c>
      <c r="D326" s="62">
        <v>150</v>
      </c>
      <c r="E326" s="63" t="s">
        <v>11862</v>
      </c>
    </row>
    <row r="327" spans="1:5" ht="15">
      <c r="A327" s="59">
        <v>326</v>
      </c>
      <c r="B327" s="60">
        <v>19163</v>
      </c>
      <c r="C327" s="65" t="s">
        <v>14118</v>
      </c>
      <c r="D327" s="62">
        <v>151</v>
      </c>
      <c r="E327" s="63" t="s">
        <v>11841</v>
      </c>
    </row>
    <row r="328" spans="1:5" ht="15">
      <c r="A328" s="59">
        <v>327</v>
      </c>
      <c r="B328" s="60">
        <v>19165</v>
      </c>
      <c r="C328" s="65" t="s">
        <v>14119</v>
      </c>
      <c r="D328" s="62">
        <v>152</v>
      </c>
      <c r="E328" s="63" t="s">
        <v>11843</v>
      </c>
    </row>
    <row r="329" spans="1:5" ht="15">
      <c r="A329" s="59">
        <v>328</v>
      </c>
      <c r="B329" s="60">
        <v>19479</v>
      </c>
      <c r="C329" s="61" t="s">
        <v>14120</v>
      </c>
      <c r="D329" s="62">
        <v>153</v>
      </c>
      <c r="E329" s="63" t="s">
        <v>11841</v>
      </c>
    </row>
    <row r="330" spans="1:5" ht="15">
      <c r="A330" s="59">
        <v>329</v>
      </c>
      <c r="B330" s="60">
        <v>19606</v>
      </c>
      <c r="C330" s="61" t="s">
        <v>14121</v>
      </c>
      <c r="D330" s="62">
        <v>154</v>
      </c>
      <c r="E330" s="63" t="s">
        <v>11862</v>
      </c>
    </row>
    <row r="331" spans="1:5" ht="15">
      <c r="A331" s="59">
        <v>330</v>
      </c>
      <c r="B331" s="60">
        <v>19630</v>
      </c>
      <c r="C331" s="61" t="s">
        <v>14122</v>
      </c>
      <c r="D331" s="62">
        <v>155</v>
      </c>
      <c r="E331" s="63" t="s">
        <v>11841</v>
      </c>
    </row>
    <row r="332" spans="1:5" ht="15">
      <c r="A332" s="59">
        <v>331</v>
      </c>
      <c r="B332" s="60">
        <v>19765</v>
      </c>
      <c r="C332" s="61" t="s">
        <v>14123</v>
      </c>
      <c r="D332" s="62">
        <v>156</v>
      </c>
      <c r="E332" s="63" t="s">
        <v>11843</v>
      </c>
    </row>
    <row r="333" spans="1:5" ht="15">
      <c r="A333" s="59">
        <v>332</v>
      </c>
      <c r="B333" s="60">
        <v>19939</v>
      </c>
      <c r="C333" s="61" t="s">
        <v>14124</v>
      </c>
      <c r="D333" s="62">
        <v>157</v>
      </c>
      <c r="E333" s="63" t="s">
        <v>11841</v>
      </c>
    </row>
    <row r="334" spans="1:5" ht="15">
      <c r="A334" s="59">
        <v>333</v>
      </c>
      <c r="B334" s="60">
        <v>19940</v>
      </c>
      <c r="C334" s="61" t="s">
        <v>14125</v>
      </c>
      <c r="D334" s="62">
        <v>158</v>
      </c>
      <c r="E334" s="63" t="s">
        <v>12045</v>
      </c>
    </row>
    <row r="335" spans="1:5" ht="15">
      <c r="A335" s="59">
        <v>334</v>
      </c>
      <c r="B335" s="60">
        <v>10051</v>
      </c>
      <c r="C335" s="61" t="s">
        <v>14126</v>
      </c>
      <c r="D335" s="62">
        <v>159</v>
      </c>
      <c r="E335" s="63" t="s">
        <v>14717</v>
      </c>
    </row>
    <row r="336" spans="1:5" ht="15">
      <c r="A336" s="59">
        <v>335</v>
      </c>
      <c r="B336" s="60">
        <v>10062</v>
      </c>
      <c r="C336" s="61" t="s">
        <v>14127</v>
      </c>
      <c r="D336" s="62">
        <v>160</v>
      </c>
      <c r="E336" s="63" t="s">
        <v>11849</v>
      </c>
    </row>
    <row r="337" spans="1:5" ht="15">
      <c r="A337" s="59">
        <v>336</v>
      </c>
      <c r="B337" s="60">
        <v>11110</v>
      </c>
      <c r="C337" s="61" t="s">
        <v>14128</v>
      </c>
      <c r="D337" s="62">
        <v>161</v>
      </c>
      <c r="E337" s="63" t="s">
        <v>14604</v>
      </c>
    </row>
    <row r="338" spans="1:5" ht="15">
      <c r="A338" s="59">
        <v>337</v>
      </c>
      <c r="B338" s="60">
        <v>11159</v>
      </c>
      <c r="C338" s="61" t="s">
        <v>16405</v>
      </c>
      <c r="D338" s="62">
        <v>162</v>
      </c>
      <c r="E338" s="63" t="s">
        <v>11847</v>
      </c>
    </row>
    <row r="339" spans="1:5" ht="15">
      <c r="A339" s="59">
        <v>338</v>
      </c>
      <c r="B339" s="60">
        <v>11490</v>
      </c>
      <c r="C339" s="61" t="s">
        <v>16406</v>
      </c>
      <c r="D339" s="62">
        <v>163</v>
      </c>
      <c r="E339" s="63" t="s">
        <v>14607</v>
      </c>
    </row>
    <row r="340" spans="1:5" ht="15">
      <c r="A340" s="59">
        <v>339</v>
      </c>
      <c r="B340" s="60">
        <v>11629</v>
      </c>
      <c r="C340" s="61" t="s">
        <v>16407</v>
      </c>
      <c r="D340" s="62">
        <v>164</v>
      </c>
      <c r="E340" s="63" t="s">
        <v>11841</v>
      </c>
    </row>
    <row r="341" spans="1:5" ht="15">
      <c r="A341" s="59">
        <v>340</v>
      </c>
      <c r="B341" s="60">
        <v>12985</v>
      </c>
      <c r="C341" s="61" t="s">
        <v>13351</v>
      </c>
      <c r="D341" s="62">
        <v>165</v>
      </c>
      <c r="E341" s="63" t="s">
        <v>11862</v>
      </c>
    </row>
    <row r="342" spans="1:5" ht="15">
      <c r="A342" s="59">
        <v>341</v>
      </c>
      <c r="B342" s="60">
        <v>13045</v>
      </c>
      <c r="C342" s="61" t="s">
        <v>16408</v>
      </c>
      <c r="D342" s="62">
        <v>166</v>
      </c>
      <c r="E342" s="63" t="s">
        <v>11843</v>
      </c>
    </row>
    <row r="343" spans="1:5" ht="15">
      <c r="A343" s="59">
        <v>342</v>
      </c>
      <c r="B343" s="60">
        <v>13131</v>
      </c>
      <c r="C343" s="61" t="s">
        <v>16409</v>
      </c>
      <c r="D343" s="62">
        <v>167</v>
      </c>
      <c r="E343" s="63" t="s">
        <v>11862</v>
      </c>
    </row>
    <row r="344" spans="1:5" ht="15">
      <c r="A344" s="59">
        <v>343</v>
      </c>
      <c r="B344" s="60">
        <v>13334</v>
      </c>
      <c r="C344" s="61" t="s">
        <v>16410</v>
      </c>
      <c r="D344" s="62">
        <v>168</v>
      </c>
      <c r="E344" s="63" t="s">
        <v>11843</v>
      </c>
    </row>
    <row r="345" spans="1:5" ht="15">
      <c r="A345" s="59">
        <v>344</v>
      </c>
      <c r="B345" s="60">
        <v>13417</v>
      </c>
      <c r="C345" s="61" t="s">
        <v>16411</v>
      </c>
      <c r="D345" s="62">
        <v>169</v>
      </c>
      <c r="E345" s="63" t="s">
        <v>11839</v>
      </c>
    </row>
    <row r="346" spans="1:5" ht="15">
      <c r="A346" s="59">
        <v>345</v>
      </c>
      <c r="B346" s="60">
        <v>13422</v>
      </c>
      <c r="C346" s="61" t="s">
        <v>11641</v>
      </c>
      <c r="D346" s="62">
        <v>170</v>
      </c>
      <c r="E346" s="63" t="s">
        <v>11807</v>
      </c>
    </row>
    <row r="347" spans="1:5" ht="15">
      <c r="A347" s="59">
        <v>346</v>
      </c>
      <c r="B347" s="60">
        <v>13424</v>
      </c>
      <c r="C347" s="61" t="s">
        <v>11642</v>
      </c>
      <c r="D347" s="62">
        <v>171</v>
      </c>
      <c r="E347" s="63" t="s">
        <v>11847</v>
      </c>
    </row>
    <row r="348" spans="1:5" ht="15">
      <c r="A348" s="59">
        <v>347</v>
      </c>
      <c r="B348" s="60">
        <v>13450</v>
      </c>
      <c r="C348" s="61" t="s">
        <v>11903</v>
      </c>
      <c r="D348" s="62">
        <v>172</v>
      </c>
      <c r="E348" s="63" t="s">
        <v>13354</v>
      </c>
    </row>
    <row r="349" spans="1:5" ht="15">
      <c r="A349" s="59">
        <v>348</v>
      </c>
      <c r="B349" s="60">
        <v>14440</v>
      </c>
      <c r="C349" s="61" t="s">
        <v>11643</v>
      </c>
      <c r="D349" s="62">
        <v>173</v>
      </c>
      <c r="E349" s="63" t="s">
        <v>11841</v>
      </c>
    </row>
    <row r="350" spans="1:5" ht="15">
      <c r="A350" s="59">
        <v>349</v>
      </c>
      <c r="B350" s="60">
        <v>14525</v>
      </c>
      <c r="C350" s="65" t="s">
        <v>11644</v>
      </c>
      <c r="D350" s="62">
        <v>174</v>
      </c>
      <c r="E350" s="63" t="s">
        <v>11843</v>
      </c>
    </row>
    <row r="351" spans="1:5" ht="15">
      <c r="A351" s="59">
        <v>350</v>
      </c>
      <c r="B351" s="60">
        <v>14964</v>
      </c>
      <c r="C351" s="61" t="s">
        <v>11645</v>
      </c>
      <c r="D351" s="62">
        <v>175</v>
      </c>
      <c r="E351" s="63" t="s">
        <v>11809</v>
      </c>
    </row>
    <row r="352" spans="1:5" ht="15">
      <c r="A352" s="59">
        <v>351</v>
      </c>
      <c r="B352" s="60">
        <v>15064</v>
      </c>
      <c r="C352" s="61" t="s">
        <v>11646</v>
      </c>
      <c r="D352" s="62">
        <v>176</v>
      </c>
      <c r="E352" s="63" t="s">
        <v>11843</v>
      </c>
    </row>
    <row r="353" spans="1:5" ht="15">
      <c r="A353" s="59">
        <v>352</v>
      </c>
      <c r="B353" s="60">
        <v>15555</v>
      </c>
      <c r="C353" s="65" t="s">
        <v>14434</v>
      </c>
      <c r="D353" s="62">
        <v>177</v>
      </c>
      <c r="E353" s="63" t="s">
        <v>11849</v>
      </c>
    </row>
    <row r="354" spans="1:5" ht="15">
      <c r="A354" s="59">
        <v>353</v>
      </c>
      <c r="B354" s="60">
        <v>15772</v>
      </c>
      <c r="C354" s="65" t="s">
        <v>14435</v>
      </c>
      <c r="D354" s="62">
        <v>178</v>
      </c>
      <c r="E354" s="63" t="s">
        <v>14604</v>
      </c>
    </row>
    <row r="355" spans="1:5" ht="15">
      <c r="A355" s="59">
        <v>354</v>
      </c>
      <c r="B355" s="60">
        <v>15882</v>
      </c>
      <c r="C355" s="61" t="s">
        <v>14436</v>
      </c>
      <c r="D355" s="62">
        <v>179</v>
      </c>
      <c r="E355" s="63" t="s">
        <v>11841</v>
      </c>
    </row>
    <row r="356" spans="1:5" ht="15">
      <c r="A356" s="59">
        <v>355</v>
      </c>
      <c r="B356" s="60">
        <v>16139</v>
      </c>
      <c r="C356" s="61" t="s">
        <v>14437</v>
      </c>
      <c r="D356" s="62">
        <v>180</v>
      </c>
      <c r="E356" s="63" t="s">
        <v>11807</v>
      </c>
    </row>
    <row r="357" spans="1:5" ht="15">
      <c r="A357" s="59">
        <v>356</v>
      </c>
      <c r="B357" s="60">
        <v>16265</v>
      </c>
      <c r="C357" s="61" t="s">
        <v>14438</v>
      </c>
      <c r="D357" s="62">
        <v>181</v>
      </c>
      <c r="E357" s="63" t="s">
        <v>11862</v>
      </c>
    </row>
    <row r="358" spans="1:5" ht="15">
      <c r="A358" s="59">
        <v>357</v>
      </c>
      <c r="B358" s="60">
        <v>16415</v>
      </c>
      <c r="C358" s="61" t="s">
        <v>14439</v>
      </c>
      <c r="D358" s="62">
        <v>182</v>
      </c>
      <c r="E358" s="63" t="s">
        <v>11839</v>
      </c>
    </row>
    <row r="359" spans="1:5" ht="15">
      <c r="A359" s="59">
        <v>358</v>
      </c>
      <c r="B359" s="60">
        <v>16417</v>
      </c>
      <c r="C359" s="65" t="s">
        <v>14440</v>
      </c>
      <c r="D359" s="62">
        <v>183</v>
      </c>
      <c r="E359" s="63" t="s">
        <v>11843</v>
      </c>
    </row>
    <row r="360" spans="1:5" ht="15">
      <c r="A360" s="59">
        <v>359</v>
      </c>
      <c r="B360" s="60">
        <v>17236</v>
      </c>
      <c r="C360" s="61" t="s">
        <v>11863</v>
      </c>
      <c r="D360" s="62">
        <v>184</v>
      </c>
      <c r="E360" s="63" t="s">
        <v>11843</v>
      </c>
    </row>
    <row r="361" spans="1:5" ht="15">
      <c r="A361" s="59">
        <v>360</v>
      </c>
      <c r="B361" s="60">
        <v>18377</v>
      </c>
      <c r="C361" s="65" t="s">
        <v>11864</v>
      </c>
      <c r="D361" s="62">
        <v>185</v>
      </c>
      <c r="E361" s="63" t="s">
        <v>13350</v>
      </c>
    </row>
    <row r="362" spans="1:5" ht="15">
      <c r="A362" s="59">
        <v>361</v>
      </c>
      <c r="B362" s="60">
        <v>18182</v>
      </c>
      <c r="C362" s="61" t="s">
        <v>11865</v>
      </c>
      <c r="D362" s="62">
        <v>186</v>
      </c>
      <c r="E362" s="63" t="s">
        <v>11862</v>
      </c>
    </row>
    <row r="363" spans="1:5" ht="15">
      <c r="A363" s="59">
        <v>362</v>
      </c>
      <c r="B363" s="60">
        <v>19457</v>
      </c>
      <c r="C363" s="61" t="s">
        <v>11866</v>
      </c>
      <c r="D363" s="62">
        <v>187</v>
      </c>
      <c r="E363" s="63" t="s">
        <v>13350</v>
      </c>
    </row>
    <row r="364" spans="1:5" ht="15">
      <c r="A364" s="59">
        <v>363</v>
      </c>
      <c r="B364" s="60">
        <v>19552</v>
      </c>
      <c r="C364" s="61" t="s">
        <v>11867</v>
      </c>
      <c r="D364" s="62">
        <v>188</v>
      </c>
      <c r="E364" s="64">
        <v>1</v>
      </c>
    </row>
    <row r="365" spans="1:5" ht="15">
      <c r="A365" s="59">
        <v>364</v>
      </c>
      <c r="B365" s="60">
        <v>19894</v>
      </c>
      <c r="C365" s="61" t="s">
        <v>11868</v>
      </c>
      <c r="D365" s="62">
        <v>189</v>
      </c>
      <c r="E365" s="63" t="s">
        <v>11845</v>
      </c>
    </row>
    <row r="366" spans="1:5" ht="15">
      <c r="A366" s="59">
        <v>365</v>
      </c>
      <c r="B366" s="60">
        <v>12219</v>
      </c>
      <c r="C366" s="61" t="s">
        <v>11869</v>
      </c>
      <c r="D366" s="62">
        <v>190</v>
      </c>
      <c r="E366" s="63" t="s">
        <v>11847</v>
      </c>
    </row>
    <row r="367" spans="1:5" ht="15">
      <c r="A367" s="59">
        <v>366</v>
      </c>
      <c r="B367" s="60">
        <v>13097</v>
      </c>
      <c r="C367" s="61" t="s">
        <v>13283</v>
      </c>
      <c r="D367" s="62">
        <v>191</v>
      </c>
      <c r="E367" s="63" t="s">
        <v>11849</v>
      </c>
    </row>
    <row r="368" spans="1:5" ht="15">
      <c r="A368" s="59">
        <v>367</v>
      </c>
      <c r="B368" s="60">
        <v>14438</v>
      </c>
      <c r="C368" s="61" t="s">
        <v>13284</v>
      </c>
      <c r="D368" s="62">
        <v>192</v>
      </c>
      <c r="E368" s="63" t="s">
        <v>11843</v>
      </c>
    </row>
    <row r="369" spans="1:5" ht="15">
      <c r="A369" s="59">
        <v>368</v>
      </c>
      <c r="B369" s="60">
        <v>15201</v>
      </c>
      <c r="C369" s="61" t="s">
        <v>13285</v>
      </c>
      <c r="D369" s="62">
        <v>193</v>
      </c>
      <c r="E369" s="63" t="s">
        <v>11841</v>
      </c>
    </row>
    <row r="370" spans="1:5" ht="15">
      <c r="A370" s="59">
        <v>369</v>
      </c>
      <c r="B370" s="60">
        <v>15371</v>
      </c>
      <c r="C370" s="61" t="s">
        <v>13286</v>
      </c>
      <c r="D370" s="62">
        <v>194</v>
      </c>
      <c r="E370" s="63" t="s">
        <v>11847</v>
      </c>
    </row>
    <row r="371" spans="1:5" ht="15">
      <c r="A371" s="59">
        <v>370</v>
      </c>
      <c r="B371" s="60">
        <v>15634</v>
      </c>
      <c r="C371" s="61" t="s">
        <v>10221</v>
      </c>
      <c r="D371" s="62">
        <v>195</v>
      </c>
      <c r="E371" s="64">
        <v>3</v>
      </c>
    </row>
    <row r="372" spans="1:5" ht="15">
      <c r="A372" s="59">
        <v>371</v>
      </c>
      <c r="B372" s="60">
        <v>16352</v>
      </c>
      <c r="C372" s="61" t="s">
        <v>10222</v>
      </c>
      <c r="D372" s="62">
        <v>196</v>
      </c>
      <c r="E372" s="63" t="s">
        <v>11843</v>
      </c>
    </row>
    <row r="373" spans="1:5" ht="15">
      <c r="A373" s="59">
        <v>372</v>
      </c>
      <c r="B373" s="60">
        <v>16653</v>
      </c>
      <c r="C373" s="61" t="s">
        <v>10223</v>
      </c>
      <c r="D373" s="62">
        <v>197</v>
      </c>
      <c r="E373" s="63" t="s">
        <v>11862</v>
      </c>
    </row>
    <row r="374" spans="1:5" ht="15">
      <c r="A374" s="59">
        <v>373</v>
      </c>
      <c r="B374" s="60">
        <v>17240</v>
      </c>
      <c r="C374" s="61" t="s">
        <v>10224</v>
      </c>
      <c r="D374" s="62">
        <v>198</v>
      </c>
      <c r="E374" s="63" t="s">
        <v>11843</v>
      </c>
    </row>
    <row r="375" spans="1:5" ht="15">
      <c r="A375" s="59">
        <v>374</v>
      </c>
      <c r="B375" s="60">
        <v>18079</v>
      </c>
      <c r="C375" s="61" t="s">
        <v>10225</v>
      </c>
      <c r="D375" s="62">
        <v>199</v>
      </c>
      <c r="E375" s="63" t="s">
        <v>11862</v>
      </c>
    </row>
    <row r="376" spans="1:5" ht="15">
      <c r="A376" s="59">
        <v>375</v>
      </c>
      <c r="B376" s="60">
        <v>19315</v>
      </c>
      <c r="C376" s="61" t="s">
        <v>10226</v>
      </c>
      <c r="D376" s="62">
        <v>200</v>
      </c>
      <c r="E376" s="64">
        <v>1</v>
      </c>
    </row>
    <row r="377" spans="1:5" ht="15">
      <c r="A377" s="59">
        <v>376</v>
      </c>
      <c r="B377" s="60">
        <v>19491</v>
      </c>
      <c r="C377" s="61" t="s">
        <v>10227</v>
      </c>
      <c r="D377" s="62">
        <v>201</v>
      </c>
      <c r="E377" s="63" t="s">
        <v>10228</v>
      </c>
    </row>
    <row r="378" spans="1:5" ht="15">
      <c r="A378" s="59">
        <v>377</v>
      </c>
      <c r="B378" s="60">
        <v>19942</v>
      </c>
      <c r="C378" s="61" t="s">
        <v>10229</v>
      </c>
      <c r="D378" s="62">
        <v>202</v>
      </c>
      <c r="E378" s="63" t="s">
        <v>11839</v>
      </c>
    </row>
    <row r="379" spans="1:5" ht="15">
      <c r="A379" s="59">
        <v>378</v>
      </c>
      <c r="B379" s="60">
        <v>11161</v>
      </c>
      <c r="C379" s="61" t="s">
        <v>10230</v>
      </c>
      <c r="D379" s="62">
        <v>203</v>
      </c>
      <c r="E379" s="63" t="s">
        <v>11841</v>
      </c>
    </row>
    <row r="380" spans="1:5" ht="15">
      <c r="A380" s="59">
        <v>379</v>
      </c>
      <c r="B380" s="60">
        <v>11449</v>
      </c>
      <c r="C380" s="65" t="s">
        <v>10231</v>
      </c>
      <c r="D380" s="62">
        <v>204</v>
      </c>
      <c r="E380" s="63" t="s">
        <v>11841</v>
      </c>
    </row>
    <row r="381" spans="1:5" ht="15">
      <c r="A381" s="59">
        <v>380</v>
      </c>
      <c r="B381" s="60">
        <v>11735</v>
      </c>
      <c r="C381" s="61" t="s">
        <v>10232</v>
      </c>
      <c r="D381" s="62">
        <v>205</v>
      </c>
      <c r="E381" s="63" t="s">
        <v>11841</v>
      </c>
    </row>
    <row r="382" spans="1:5" ht="15">
      <c r="A382" s="59">
        <v>381</v>
      </c>
      <c r="B382" s="60">
        <v>11747</v>
      </c>
      <c r="C382" s="61" t="s">
        <v>10233</v>
      </c>
      <c r="D382" s="62">
        <v>206</v>
      </c>
      <c r="E382" s="63" t="s">
        <v>11862</v>
      </c>
    </row>
    <row r="383" spans="1:5" ht="15">
      <c r="A383" s="59">
        <v>382</v>
      </c>
      <c r="B383" s="60">
        <v>11945</v>
      </c>
      <c r="C383" s="61" t="s">
        <v>10234</v>
      </c>
      <c r="D383" s="62">
        <v>207</v>
      </c>
      <c r="E383" s="63" t="s">
        <v>11862</v>
      </c>
    </row>
    <row r="384" spans="1:5" ht="15">
      <c r="A384" s="59">
        <v>383</v>
      </c>
      <c r="B384" s="60">
        <v>12580</v>
      </c>
      <c r="C384" s="61" t="s">
        <v>10235</v>
      </c>
      <c r="D384" s="62">
        <v>208</v>
      </c>
      <c r="E384" s="63" t="s">
        <v>11809</v>
      </c>
    </row>
    <row r="385" spans="1:5" ht="15">
      <c r="A385" s="59">
        <v>384</v>
      </c>
      <c r="B385" s="60">
        <v>12597</v>
      </c>
      <c r="C385" s="61" t="s">
        <v>10236</v>
      </c>
      <c r="D385" s="62">
        <v>209</v>
      </c>
      <c r="E385" s="63" t="s">
        <v>11862</v>
      </c>
    </row>
    <row r="386" spans="1:5" ht="15">
      <c r="A386" s="59">
        <v>385</v>
      </c>
      <c r="B386" s="60">
        <v>12853</v>
      </c>
      <c r="C386" s="61" t="s">
        <v>10237</v>
      </c>
      <c r="D386" s="62">
        <v>210</v>
      </c>
      <c r="E386" s="63" t="s">
        <v>11843</v>
      </c>
    </row>
    <row r="387" spans="1:5" ht="15">
      <c r="A387" s="59">
        <v>386</v>
      </c>
      <c r="B387" s="60">
        <v>12959</v>
      </c>
      <c r="C387" s="61" t="s">
        <v>10238</v>
      </c>
      <c r="D387" s="62">
        <v>211</v>
      </c>
      <c r="E387" s="63" t="s">
        <v>11841</v>
      </c>
    </row>
    <row r="388" spans="1:5" ht="15">
      <c r="A388" s="59">
        <v>387</v>
      </c>
      <c r="B388" s="60">
        <v>12991</v>
      </c>
      <c r="C388" s="61" t="s">
        <v>10239</v>
      </c>
      <c r="D388" s="62">
        <v>212</v>
      </c>
      <c r="E388" s="63" t="s">
        <v>11862</v>
      </c>
    </row>
    <row r="389" spans="1:5" ht="15">
      <c r="A389" s="59">
        <v>388</v>
      </c>
      <c r="B389" s="60">
        <v>13095</v>
      </c>
      <c r="C389" s="61" t="s">
        <v>10240</v>
      </c>
      <c r="D389" s="62">
        <v>213</v>
      </c>
      <c r="E389" s="63" t="s">
        <v>11841</v>
      </c>
    </row>
    <row r="390" spans="1:5" ht="15">
      <c r="A390" s="59">
        <v>389</v>
      </c>
      <c r="B390" s="60">
        <v>14420</v>
      </c>
      <c r="C390" s="61" t="s">
        <v>10241</v>
      </c>
      <c r="D390" s="62">
        <v>214</v>
      </c>
      <c r="E390" s="63" t="s">
        <v>11841</v>
      </c>
    </row>
    <row r="391" spans="1:5" ht="15">
      <c r="A391" s="59">
        <v>390</v>
      </c>
      <c r="B391" s="60">
        <v>14919</v>
      </c>
      <c r="C391" s="65" t="s">
        <v>10242</v>
      </c>
      <c r="D391" s="62">
        <v>215</v>
      </c>
      <c r="E391" s="63" t="s">
        <v>11859</v>
      </c>
    </row>
    <row r="392" spans="1:5" ht="15">
      <c r="A392" s="59">
        <v>391</v>
      </c>
      <c r="B392" s="60">
        <v>14986</v>
      </c>
      <c r="C392" s="61" t="s">
        <v>10243</v>
      </c>
      <c r="D392" s="62">
        <v>216</v>
      </c>
      <c r="E392" s="63" t="s">
        <v>11809</v>
      </c>
    </row>
    <row r="393" spans="1:5" ht="15">
      <c r="A393" s="59">
        <v>392</v>
      </c>
      <c r="B393" s="60">
        <v>16456</v>
      </c>
      <c r="C393" s="61" t="s">
        <v>10244</v>
      </c>
      <c r="D393" s="62">
        <v>217</v>
      </c>
      <c r="E393" s="63" t="s">
        <v>12083</v>
      </c>
    </row>
    <row r="394" spans="1:5" ht="15">
      <c r="A394" s="59">
        <v>393</v>
      </c>
      <c r="B394" s="60">
        <v>16460</v>
      </c>
      <c r="C394" s="61" t="s">
        <v>10245</v>
      </c>
      <c r="D394" s="62">
        <v>218</v>
      </c>
      <c r="E394" s="63" t="s">
        <v>11839</v>
      </c>
    </row>
    <row r="395" spans="1:5" ht="15">
      <c r="A395" s="59">
        <v>394</v>
      </c>
      <c r="B395" s="60">
        <v>17636</v>
      </c>
      <c r="C395" s="61" t="s">
        <v>10246</v>
      </c>
      <c r="D395" s="62">
        <v>219</v>
      </c>
      <c r="E395" s="63" t="s">
        <v>11841</v>
      </c>
    </row>
    <row r="396" spans="1:5" ht="15">
      <c r="A396" s="59">
        <v>395</v>
      </c>
      <c r="B396" s="60">
        <v>18365</v>
      </c>
      <c r="C396" s="65" t="s">
        <v>10247</v>
      </c>
      <c r="D396" s="62">
        <v>220</v>
      </c>
      <c r="E396" s="63" t="s">
        <v>11845</v>
      </c>
    </row>
    <row r="397" spans="1:5" ht="15">
      <c r="A397" s="59">
        <v>396</v>
      </c>
      <c r="B397" s="60">
        <v>18452</v>
      </c>
      <c r="C397" s="65" t="s">
        <v>10248</v>
      </c>
      <c r="D397" s="62">
        <v>221</v>
      </c>
      <c r="E397" s="63" t="s">
        <v>12045</v>
      </c>
    </row>
    <row r="398" spans="1:5" ht="15">
      <c r="A398" s="59">
        <v>397</v>
      </c>
      <c r="B398" s="60">
        <v>18466</v>
      </c>
      <c r="C398" s="61" t="s">
        <v>10249</v>
      </c>
      <c r="D398" s="62">
        <v>222</v>
      </c>
      <c r="E398" s="63" t="s">
        <v>11856</v>
      </c>
    </row>
    <row r="399" spans="1:5" ht="15">
      <c r="A399" s="59">
        <v>398</v>
      </c>
      <c r="B399" s="60">
        <v>18494</v>
      </c>
      <c r="C399" s="65" t="s">
        <v>11109</v>
      </c>
      <c r="D399" s="62">
        <v>223</v>
      </c>
      <c r="E399" s="63" t="s">
        <v>12045</v>
      </c>
    </row>
    <row r="400" spans="1:5" ht="15">
      <c r="A400" s="59">
        <v>399</v>
      </c>
      <c r="B400" s="60">
        <v>18511</v>
      </c>
      <c r="C400" s="61" t="s">
        <v>11110</v>
      </c>
      <c r="D400" s="62">
        <v>224</v>
      </c>
      <c r="E400" s="63" t="s">
        <v>11111</v>
      </c>
    </row>
    <row r="401" spans="1:5" ht="15">
      <c r="A401" s="59">
        <v>400</v>
      </c>
      <c r="B401" s="60">
        <v>18522</v>
      </c>
      <c r="C401" s="65" t="s">
        <v>11112</v>
      </c>
      <c r="D401" s="62">
        <v>225</v>
      </c>
      <c r="E401" s="63" t="s">
        <v>13354</v>
      </c>
    </row>
    <row r="402" spans="1:5" ht="15">
      <c r="A402" s="59">
        <v>401</v>
      </c>
      <c r="B402" s="60">
        <v>18524</v>
      </c>
      <c r="C402" s="61" t="s">
        <v>11113</v>
      </c>
      <c r="D402" s="62">
        <v>226</v>
      </c>
      <c r="E402" s="63" t="s">
        <v>13354</v>
      </c>
    </row>
    <row r="403" spans="1:5" ht="15">
      <c r="A403" s="59">
        <v>402</v>
      </c>
      <c r="B403" s="60">
        <v>18526</v>
      </c>
      <c r="C403" s="61" t="s">
        <v>11114</v>
      </c>
      <c r="D403" s="62">
        <v>227</v>
      </c>
      <c r="E403" s="63" t="s">
        <v>14604</v>
      </c>
    </row>
    <row r="404" spans="1:5" ht="15">
      <c r="A404" s="59">
        <v>403</v>
      </c>
      <c r="B404" s="60">
        <v>18540</v>
      </c>
      <c r="C404" s="61" t="s">
        <v>9913</v>
      </c>
      <c r="D404" s="62">
        <v>228</v>
      </c>
      <c r="E404" s="63" t="s">
        <v>12083</v>
      </c>
    </row>
    <row r="405" spans="1:5" ht="15">
      <c r="A405" s="59">
        <v>404</v>
      </c>
      <c r="B405" s="60">
        <v>18542</v>
      </c>
      <c r="C405" s="61" t="s">
        <v>9914</v>
      </c>
      <c r="D405" s="62">
        <v>229</v>
      </c>
      <c r="E405" s="63" t="s">
        <v>11841</v>
      </c>
    </row>
    <row r="406" spans="1:5" ht="15">
      <c r="A406" s="59">
        <v>405</v>
      </c>
      <c r="B406" s="60">
        <v>18545</v>
      </c>
      <c r="C406" s="61" t="s">
        <v>9915</v>
      </c>
      <c r="D406" s="62">
        <v>230</v>
      </c>
      <c r="E406" s="63" t="s">
        <v>13354</v>
      </c>
    </row>
    <row r="407" spans="1:5" ht="15">
      <c r="A407" s="59">
        <v>406</v>
      </c>
      <c r="B407" s="60">
        <v>18549</v>
      </c>
      <c r="C407" s="61" t="s">
        <v>9916</v>
      </c>
      <c r="D407" s="62">
        <v>231</v>
      </c>
      <c r="E407" s="63" t="s">
        <v>11841</v>
      </c>
    </row>
    <row r="408" spans="1:5" ht="15">
      <c r="A408" s="59">
        <v>407</v>
      </c>
      <c r="B408" s="60">
        <v>18551</v>
      </c>
      <c r="C408" s="61" t="s">
        <v>9917</v>
      </c>
      <c r="D408" s="62">
        <v>232</v>
      </c>
      <c r="E408" s="63" t="s">
        <v>11841</v>
      </c>
    </row>
    <row r="409" spans="1:5" ht="15">
      <c r="A409" s="59">
        <v>408</v>
      </c>
      <c r="B409" s="60">
        <v>18552</v>
      </c>
      <c r="C409" s="61" t="s">
        <v>11138</v>
      </c>
      <c r="D409" s="62">
        <v>233</v>
      </c>
      <c r="E409" s="63" t="s">
        <v>11862</v>
      </c>
    </row>
    <row r="410" spans="1:5" ht="15">
      <c r="A410" s="59">
        <v>409</v>
      </c>
      <c r="B410" s="60">
        <v>18559</v>
      </c>
      <c r="C410" s="65" t="s">
        <v>11139</v>
      </c>
      <c r="D410" s="62">
        <v>234</v>
      </c>
      <c r="E410" s="63" t="s">
        <v>12045</v>
      </c>
    </row>
    <row r="411" spans="1:5" ht="15">
      <c r="A411" s="59">
        <v>410</v>
      </c>
      <c r="B411" s="60">
        <v>18560</v>
      </c>
      <c r="C411" s="65" t="s">
        <v>11140</v>
      </c>
      <c r="D411" s="62">
        <v>235</v>
      </c>
      <c r="E411" s="63" t="s">
        <v>11841</v>
      </c>
    </row>
    <row r="412" spans="1:5" ht="15">
      <c r="A412" s="59">
        <v>411</v>
      </c>
      <c r="B412" s="60">
        <v>18590</v>
      </c>
      <c r="C412" s="65" t="s">
        <v>11141</v>
      </c>
      <c r="D412" s="62">
        <v>236</v>
      </c>
      <c r="E412" s="63" t="s">
        <v>12045</v>
      </c>
    </row>
    <row r="413" spans="1:5" ht="15">
      <c r="A413" s="59">
        <v>412</v>
      </c>
      <c r="B413" s="60">
        <v>18596</v>
      </c>
      <c r="C413" s="65" t="s">
        <v>11142</v>
      </c>
      <c r="D413" s="62">
        <v>237</v>
      </c>
      <c r="E413" s="63" t="s">
        <v>11841</v>
      </c>
    </row>
    <row r="414" spans="1:5" ht="15">
      <c r="A414" s="59">
        <v>413</v>
      </c>
      <c r="B414" s="60">
        <v>19789</v>
      </c>
      <c r="C414" s="65" t="s">
        <v>13157</v>
      </c>
      <c r="D414" s="62">
        <v>238</v>
      </c>
      <c r="E414" s="63" t="s">
        <v>11807</v>
      </c>
    </row>
    <row r="415" spans="1:5" ht="15">
      <c r="A415" s="59">
        <v>414</v>
      </c>
      <c r="B415" s="60">
        <v>19792</v>
      </c>
      <c r="C415" s="61" t="s">
        <v>13158</v>
      </c>
      <c r="D415" s="62">
        <v>239</v>
      </c>
      <c r="E415" s="63" t="s">
        <v>12157</v>
      </c>
    </row>
    <row r="416" spans="1:5" ht="15">
      <c r="A416" s="59">
        <v>415</v>
      </c>
      <c r="B416" s="60">
        <v>11121</v>
      </c>
      <c r="C416" s="61" t="s">
        <v>13159</v>
      </c>
      <c r="D416" s="62">
        <v>1</v>
      </c>
      <c r="E416" s="63" t="s">
        <v>13354</v>
      </c>
    </row>
    <row r="417" spans="1:5" ht="15">
      <c r="A417" s="59">
        <v>416</v>
      </c>
      <c r="B417" s="60">
        <v>11140</v>
      </c>
      <c r="C417" s="61" t="s">
        <v>13160</v>
      </c>
      <c r="D417" s="62">
        <v>2</v>
      </c>
      <c r="E417" s="63" t="s">
        <v>11839</v>
      </c>
    </row>
    <row r="418" spans="1:5" ht="15">
      <c r="A418" s="59">
        <v>417</v>
      </c>
      <c r="B418" s="60">
        <v>11141</v>
      </c>
      <c r="C418" s="65" t="s">
        <v>13161</v>
      </c>
      <c r="D418" s="62">
        <v>3</v>
      </c>
      <c r="E418" s="63" t="s">
        <v>11862</v>
      </c>
    </row>
    <row r="419" spans="1:5" ht="15">
      <c r="A419" s="59">
        <v>418</v>
      </c>
      <c r="B419" s="60">
        <v>11196</v>
      </c>
      <c r="C419" s="61" t="s">
        <v>13162</v>
      </c>
      <c r="D419" s="62">
        <v>4</v>
      </c>
      <c r="E419" s="63" t="s">
        <v>11862</v>
      </c>
    </row>
    <row r="420" spans="1:5" ht="15">
      <c r="A420" s="59">
        <v>419</v>
      </c>
      <c r="B420" s="60">
        <v>11889</v>
      </c>
      <c r="C420" s="61" t="s">
        <v>13163</v>
      </c>
      <c r="D420" s="62">
        <v>5</v>
      </c>
      <c r="E420" s="63" t="s">
        <v>11841</v>
      </c>
    </row>
    <row r="421" spans="1:5" ht="15">
      <c r="A421" s="59">
        <v>420</v>
      </c>
      <c r="B421" s="60">
        <v>12266</v>
      </c>
      <c r="C421" s="61" t="s">
        <v>13164</v>
      </c>
      <c r="D421" s="62">
        <v>6</v>
      </c>
      <c r="E421" s="63" t="s">
        <v>11839</v>
      </c>
    </row>
    <row r="422" spans="1:5" ht="15">
      <c r="A422" s="59">
        <v>421</v>
      </c>
      <c r="B422" s="60">
        <v>12282</v>
      </c>
      <c r="C422" s="61" t="s">
        <v>11696</v>
      </c>
      <c r="D422" s="62">
        <v>7</v>
      </c>
      <c r="E422" s="63" t="s">
        <v>11843</v>
      </c>
    </row>
    <row r="423" spans="1:5" ht="15">
      <c r="A423" s="59">
        <v>422</v>
      </c>
      <c r="B423" s="60">
        <v>12529</v>
      </c>
      <c r="C423" s="61" t="s">
        <v>11697</v>
      </c>
      <c r="D423" s="62">
        <v>8</v>
      </c>
      <c r="E423" s="63" t="s">
        <v>11841</v>
      </c>
    </row>
    <row r="424" spans="1:5" ht="15">
      <c r="A424" s="59">
        <v>423</v>
      </c>
      <c r="B424" s="60">
        <v>12531</v>
      </c>
      <c r="C424" s="61" t="s">
        <v>13365</v>
      </c>
      <c r="D424" s="62">
        <v>9</v>
      </c>
      <c r="E424" s="63" t="s">
        <v>13354</v>
      </c>
    </row>
    <row r="425" spans="1:5" ht="15">
      <c r="A425" s="59">
        <v>424</v>
      </c>
      <c r="B425" s="60">
        <v>12533</v>
      </c>
      <c r="C425" s="65" t="s">
        <v>13366</v>
      </c>
      <c r="D425" s="62">
        <v>10</v>
      </c>
      <c r="E425" s="63" t="s">
        <v>14604</v>
      </c>
    </row>
    <row r="426" spans="1:5" ht="15">
      <c r="A426" s="59">
        <v>425</v>
      </c>
      <c r="B426" s="60">
        <v>12680</v>
      </c>
      <c r="C426" s="61" t="s">
        <v>13367</v>
      </c>
      <c r="D426" s="62">
        <v>11</v>
      </c>
      <c r="E426" s="63" t="s">
        <v>11841</v>
      </c>
    </row>
    <row r="427" spans="1:5" ht="15">
      <c r="A427" s="59">
        <v>426</v>
      </c>
      <c r="B427" s="60">
        <v>12689</v>
      </c>
      <c r="C427" s="61" t="s">
        <v>13368</v>
      </c>
      <c r="D427" s="62">
        <v>12</v>
      </c>
      <c r="E427" s="63" t="s">
        <v>11841</v>
      </c>
    </row>
    <row r="428" spans="1:5" ht="15">
      <c r="A428" s="59">
        <v>427</v>
      </c>
      <c r="B428" s="60">
        <v>12736</v>
      </c>
      <c r="C428" s="65" t="s">
        <v>13369</v>
      </c>
      <c r="D428" s="62">
        <v>13</v>
      </c>
      <c r="E428" s="63" t="s">
        <v>11809</v>
      </c>
    </row>
    <row r="429" spans="1:5" ht="15">
      <c r="A429" s="59">
        <v>428</v>
      </c>
      <c r="B429" s="60">
        <v>12738</v>
      </c>
      <c r="C429" s="65" t="s">
        <v>13370</v>
      </c>
      <c r="D429" s="62">
        <v>14</v>
      </c>
      <c r="E429" s="63" t="s">
        <v>11854</v>
      </c>
    </row>
    <row r="430" spans="1:5" ht="15">
      <c r="A430" s="59">
        <v>429</v>
      </c>
      <c r="B430" s="60">
        <v>12740</v>
      </c>
      <c r="C430" s="65" t="s">
        <v>13371</v>
      </c>
      <c r="D430" s="62">
        <v>15</v>
      </c>
      <c r="E430" s="63" t="s">
        <v>11809</v>
      </c>
    </row>
    <row r="431" spans="1:5" ht="15">
      <c r="A431" s="59">
        <v>430</v>
      </c>
      <c r="B431" s="60">
        <v>12741</v>
      </c>
      <c r="C431" s="65" t="s">
        <v>13372</v>
      </c>
      <c r="D431" s="62">
        <v>16</v>
      </c>
      <c r="E431" s="64">
        <v>6</v>
      </c>
    </row>
    <row r="432" spans="1:5" ht="15">
      <c r="A432" s="59">
        <v>431</v>
      </c>
      <c r="B432" s="60">
        <v>12751</v>
      </c>
      <c r="C432" s="65" t="s">
        <v>13373</v>
      </c>
      <c r="D432" s="62">
        <v>17</v>
      </c>
      <c r="E432" s="63" t="s">
        <v>11807</v>
      </c>
    </row>
    <row r="433" spans="1:5" ht="15">
      <c r="A433" s="59">
        <v>432</v>
      </c>
      <c r="B433" s="60">
        <v>12753</v>
      </c>
      <c r="C433" s="65" t="s">
        <v>13374</v>
      </c>
      <c r="D433" s="62">
        <v>18</v>
      </c>
      <c r="E433" s="63" t="s">
        <v>11841</v>
      </c>
    </row>
    <row r="434" spans="1:5" ht="15">
      <c r="A434" s="59">
        <v>433</v>
      </c>
      <c r="B434" s="60">
        <v>13121</v>
      </c>
      <c r="C434" s="61" t="s">
        <v>13375</v>
      </c>
      <c r="D434" s="62">
        <v>19</v>
      </c>
      <c r="E434" s="63" t="s">
        <v>11841</v>
      </c>
    </row>
    <row r="435" spans="1:5" ht="15">
      <c r="A435" s="59">
        <v>434</v>
      </c>
      <c r="B435" s="60">
        <v>13201</v>
      </c>
      <c r="C435" s="61" t="s">
        <v>13376</v>
      </c>
      <c r="D435" s="62">
        <v>20</v>
      </c>
      <c r="E435" s="63" t="s">
        <v>11841</v>
      </c>
    </row>
    <row r="436" spans="1:5" ht="15">
      <c r="A436" s="59">
        <v>435</v>
      </c>
      <c r="B436" s="60">
        <v>13203</v>
      </c>
      <c r="C436" s="61" t="s">
        <v>13377</v>
      </c>
      <c r="D436" s="62">
        <v>21</v>
      </c>
      <c r="E436" s="63" t="s">
        <v>11862</v>
      </c>
    </row>
    <row r="437" spans="1:5" ht="15">
      <c r="A437" s="59">
        <v>436</v>
      </c>
      <c r="B437" s="60">
        <v>13370</v>
      </c>
      <c r="C437" s="61" t="s">
        <v>13378</v>
      </c>
      <c r="D437" s="62">
        <v>22</v>
      </c>
      <c r="E437" s="63" t="s">
        <v>11862</v>
      </c>
    </row>
    <row r="438" spans="1:5" ht="15">
      <c r="A438" s="59">
        <v>437</v>
      </c>
      <c r="B438" s="60">
        <v>13503</v>
      </c>
      <c r="C438" s="61" t="s">
        <v>13379</v>
      </c>
      <c r="D438" s="62">
        <v>23</v>
      </c>
      <c r="E438" s="64">
        <v>5</v>
      </c>
    </row>
    <row r="439" spans="1:5" ht="15">
      <c r="A439" s="59">
        <v>438</v>
      </c>
      <c r="B439" s="60">
        <v>13505</v>
      </c>
      <c r="C439" s="61" t="s">
        <v>13380</v>
      </c>
      <c r="D439" s="62">
        <v>24</v>
      </c>
      <c r="E439" s="63" t="s">
        <v>13381</v>
      </c>
    </row>
    <row r="440" spans="1:5" ht="15">
      <c r="A440" s="59">
        <v>439</v>
      </c>
      <c r="B440" s="60">
        <v>13507</v>
      </c>
      <c r="C440" s="61" t="s">
        <v>13382</v>
      </c>
      <c r="D440" s="62">
        <v>25</v>
      </c>
      <c r="E440" s="63" t="s">
        <v>13383</v>
      </c>
    </row>
    <row r="441" spans="1:5" ht="15">
      <c r="A441" s="59">
        <v>440</v>
      </c>
      <c r="B441" s="60">
        <v>13509</v>
      </c>
      <c r="C441" s="61" t="s">
        <v>13384</v>
      </c>
      <c r="D441" s="62">
        <v>26</v>
      </c>
      <c r="E441" s="63" t="s">
        <v>13381</v>
      </c>
    </row>
    <row r="442" spans="1:5" ht="15">
      <c r="A442" s="59">
        <v>441</v>
      </c>
      <c r="B442" s="60">
        <v>13511</v>
      </c>
      <c r="C442" s="61" t="s">
        <v>13385</v>
      </c>
      <c r="D442" s="62">
        <v>27</v>
      </c>
      <c r="E442" s="64">
        <v>5</v>
      </c>
    </row>
    <row r="443" spans="1:5" ht="15">
      <c r="A443" s="59">
        <v>442</v>
      </c>
      <c r="B443" s="60">
        <v>13515</v>
      </c>
      <c r="C443" s="61" t="s">
        <v>13386</v>
      </c>
      <c r="D443" s="62">
        <v>28</v>
      </c>
      <c r="E443" s="63" t="s">
        <v>14717</v>
      </c>
    </row>
    <row r="444" spans="1:5" ht="15">
      <c r="A444" s="59">
        <v>443</v>
      </c>
      <c r="B444" s="60">
        <v>13532</v>
      </c>
      <c r="C444" s="61" t="s">
        <v>13387</v>
      </c>
      <c r="D444" s="62">
        <v>29</v>
      </c>
      <c r="E444" s="64">
        <v>5</v>
      </c>
    </row>
    <row r="445" spans="1:5" ht="15">
      <c r="A445" s="59">
        <v>444</v>
      </c>
      <c r="B445" s="60">
        <v>13534</v>
      </c>
      <c r="C445" s="61" t="s">
        <v>13388</v>
      </c>
      <c r="D445" s="62">
        <v>30</v>
      </c>
      <c r="E445" s="64">
        <v>4</v>
      </c>
    </row>
    <row r="446" spans="1:5" ht="15">
      <c r="A446" s="59">
        <v>445</v>
      </c>
      <c r="B446" s="60">
        <v>13558</v>
      </c>
      <c r="C446" s="61" t="s">
        <v>13389</v>
      </c>
      <c r="D446" s="62">
        <v>31</v>
      </c>
      <c r="E446" s="63" t="s">
        <v>11809</v>
      </c>
    </row>
    <row r="447" spans="1:5" ht="15">
      <c r="A447" s="59">
        <v>446</v>
      </c>
      <c r="B447" s="60">
        <v>13562</v>
      </c>
      <c r="C447" s="61" t="s">
        <v>13390</v>
      </c>
      <c r="D447" s="62">
        <v>32</v>
      </c>
      <c r="E447" s="63" t="s">
        <v>14717</v>
      </c>
    </row>
    <row r="448" spans="1:5" ht="15">
      <c r="A448" s="59">
        <v>447</v>
      </c>
      <c r="B448" s="60">
        <v>13564</v>
      </c>
      <c r="C448" s="61" t="s">
        <v>13391</v>
      </c>
      <c r="D448" s="62">
        <v>33</v>
      </c>
      <c r="E448" s="63" t="s">
        <v>14604</v>
      </c>
    </row>
    <row r="449" spans="1:5" ht="15">
      <c r="A449" s="59">
        <v>448</v>
      </c>
      <c r="B449" s="60">
        <v>13565</v>
      </c>
      <c r="C449" s="61" t="s">
        <v>14656</v>
      </c>
      <c r="D449" s="62">
        <v>34</v>
      </c>
      <c r="E449" s="63" t="s">
        <v>14657</v>
      </c>
    </row>
    <row r="450" spans="1:5" ht="15">
      <c r="A450" s="59">
        <v>449</v>
      </c>
      <c r="B450" s="60">
        <v>13569</v>
      </c>
      <c r="C450" s="61" t="s">
        <v>14669</v>
      </c>
      <c r="D450" s="62">
        <v>35</v>
      </c>
      <c r="E450" s="64">
        <v>6</v>
      </c>
    </row>
    <row r="451" spans="1:5" ht="15">
      <c r="A451" s="59">
        <v>450</v>
      </c>
      <c r="B451" s="60">
        <v>13583</v>
      </c>
      <c r="C451" s="61" t="s">
        <v>14670</v>
      </c>
      <c r="D451" s="62">
        <v>36</v>
      </c>
      <c r="E451" s="63" t="s">
        <v>11859</v>
      </c>
    </row>
    <row r="452" spans="1:5" ht="15">
      <c r="A452" s="59">
        <v>451</v>
      </c>
      <c r="B452" s="60">
        <v>13589</v>
      </c>
      <c r="C452" s="65" t="s">
        <v>14671</v>
      </c>
      <c r="D452" s="62">
        <v>37</v>
      </c>
      <c r="E452" s="63" t="s">
        <v>14672</v>
      </c>
    </row>
    <row r="453" spans="1:5" ht="15">
      <c r="A453" s="59">
        <v>452</v>
      </c>
      <c r="B453" s="60">
        <v>13600</v>
      </c>
      <c r="C453" s="61" t="s">
        <v>14673</v>
      </c>
      <c r="D453" s="62">
        <v>38</v>
      </c>
      <c r="E453" s="64">
        <v>5</v>
      </c>
    </row>
    <row r="454" spans="1:5" ht="15">
      <c r="A454" s="59">
        <v>453</v>
      </c>
      <c r="B454" s="60">
        <v>13620</v>
      </c>
      <c r="C454" s="61" t="s">
        <v>14674</v>
      </c>
      <c r="D454" s="62">
        <v>39</v>
      </c>
      <c r="E454" s="63" t="s">
        <v>11854</v>
      </c>
    </row>
    <row r="455" spans="1:5" ht="15">
      <c r="A455" s="59">
        <v>454</v>
      </c>
      <c r="B455" s="60">
        <v>13622</v>
      </c>
      <c r="C455" s="61" t="s">
        <v>14675</v>
      </c>
      <c r="D455" s="62">
        <v>40</v>
      </c>
      <c r="E455" s="64">
        <v>5</v>
      </c>
    </row>
    <row r="456" spans="1:5" ht="15">
      <c r="A456" s="59">
        <v>455</v>
      </c>
      <c r="B456" s="60">
        <v>13662</v>
      </c>
      <c r="C456" s="65" t="s">
        <v>14676</v>
      </c>
      <c r="D456" s="62">
        <v>41</v>
      </c>
      <c r="E456" s="64">
        <v>6</v>
      </c>
    </row>
    <row r="457" spans="1:5" ht="15">
      <c r="A457" s="59">
        <v>456</v>
      </c>
      <c r="B457" s="60">
        <v>13668</v>
      </c>
      <c r="C457" s="61" t="s">
        <v>14677</v>
      </c>
      <c r="D457" s="62">
        <v>42</v>
      </c>
      <c r="E457" s="64">
        <v>5</v>
      </c>
    </row>
    <row r="458" spans="1:5" ht="15">
      <c r="A458" s="59">
        <v>457</v>
      </c>
      <c r="B458" s="60">
        <v>13681</v>
      </c>
      <c r="C458" s="61" t="s">
        <v>14678</v>
      </c>
      <c r="D458" s="62">
        <v>43</v>
      </c>
      <c r="E458" s="63" t="s">
        <v>14717</v>
      </c>
    </row>
    <row r="459" spans="1:5" ht="15">
      <c r="A459" s="59">
        <v>458</v>
      </c>
      <c r="B459" s="60">
        <v>13683</v>
      </c>
      <c r="C459" s="61" t="s">
        <v>13221</v>
      </c>
      <c r="D459" s="62">
        <v>44</v>
      </c>
      <c r="E459" s="64">
        <v>6</v>
      </c>
    </row>
    <row r="460" spans="1:5" ht="15">
      <c r="A460" s="59">
        <v>459</v>
      </c>
      <c r="B460" s="60">
        <v>13694</v>
      </c>
      <c r="C460" s="65" t="s">
        <v>13222</v>
      </c>
      <c r="D460" s="62">
        <v>45</v>
      </c>
      <c r="E460" s="64">
        <v>5</v>
      </c>
    </row>
    <row r="461" spans="1:5" ht="15">
      <c r="A461" s="59">
        <v>460</v>
      </c>
      <c r="B461" s="60">
        <v>13706</v>
      </c>
      <c r="C461" s="61" t="s">
        <v>13223</v>
      </c>
      <c r="D461" s="62">
        <v>46</v>
      </c>
      <c r="E461" s="64">
        <v>5</v>
      </c>
    </row>
    <row r="462" spans="1:5" ht="15">
      <c r="A462" s="59">
        <v>461</v>
      </c>
      <c r="B462" s="60">
        <v>13734</v>
      </c>
      <c r="C462" s="65" t="s">
        <v>13224</v>
      </c>
      <c r="D462" s="62">
        <v>47</v>
      </c>
      <c r="E462" s="64">
        <v>6</v>
      </c>
    </row>
    <row r="463" spans="1:5" ht="15">
      <c r="A463" s="59">
        <v>462</v>
      </c>
      <c r="B463" s="60">
        <v>13736</v>
      </c>
      <c r="C463" s="61" t="s">
        <v>13225</v>
      </c>
      <c r="D463" s="62">
        <v>48</v>
      </c>
      <c r="E463" s="63" t="s">
        <v>14672</v>
      </c>
    </row>
    <row r="464" spans="1:5" ht="15">
      <c r="A464" s="59">
        <v>463</v>
      </c>
      <c r="B464" s="60">
        <v>13753</v>
      </c>
      <c r="C464" s="61" t="s">
        <v>13226</v>
      </c>
      <c r="D464" s="62">
        <v>49</v>
      </c>
      <c r="E464" s="64">
        <v>6</v>
      </c>
    </row>
    <row r="465" spans="1:5" ht="15">
      <c r="A465" s="59">
        <v>464</v>
      </c>
      <c r="B465" s="60">
        <v>13755</v>
      </c>
      <c r="C465" s="61" t="s">
        <v>13227</v>
      </c>
      <c r="D465" s="62">
        <v>50</v>
      </c>
      <c r="E465" s="63" t="s">
        <v>11809</v>
      </c>
    </row>
    <row r="466" spans="1:5" ht="15">
      <c r="A466" s="59">
        <v>465</v>
      </c>
      <c r="B466" s="60">
        <v>13769</v>
      </c>
      <c r="C466" s="61" t="s">
        <v>13228</v>
      </c>
      <c r="D466" s="62">
        <v>51</v>
      </c>
      <c r="E466" s="64">
        <v>5</v>
      </c>
    </row>
    <row r="467" spans="1:5" ht="15">
      <c r="A467" s="59">
        <v>466</v>
      </c>
      <c r="B467" s="60">
        <v>13771</v>
      </c>
      <c r="C467" s="61" t="s">
        <v>13229</v>
      </c>
      <c r="D467" s="62">
        <v>52</v>
      </c>
      <c r="E467" s="63" t="s">
        <v>13383</v>
      </c>
    </row>
    <row r="468" spans="1:5" ht="15">
      <c r="A468" s="59">
        <v>467</v>
      </c>
      <c r="B468" s="60">
        <v>13781</v>
      </c>
      <c r="C468" s="65" t="s">
        <v>13230</v>
      </c>
      <c r="D468" s="62">
        <v>53</v>
      </c>
      <c r="E468" s="64">
        <v>6</v>
      </c>
    </row>
    <row r="469" spans="1:5" ht="15">
      <c r="A469" s="59">
        <v>468</v>
      </c>
      <c r="B469" s="60">
        <v>13783</v>
      </c>
      <c r="C469" s="61" t="s">
        <v>13231</v>
      </c>
      <c r="D469" s="62">
        <v>54</v>
      </c>
      <c r="E469" s="63" t="s">
        <v>14672</v>
      </c>
    </row>
    <row r="470" spans="1:5" ht="15">
      <c r="A470" s="59">
        <v>469</v>
      </c>
      <c r="B470" s="60">
        <v>13788</v>
      </c>
      <c r="C470" s="61" t="s">
        <v>13232</v>
      </c>
      <c r="D470" s="62">
        <v>55</v>
      </c>
      <c r="E470" s="63" t="s">
        <v>11809</v>
      </c>
    </row>
    <row r="471" spans="1:5" ht="15">
      <c r="A471" s="59">
        <v>470</v>
      </c>
      <c r="B471" s="60">
        <v>13817</v>
      </c>
      <c r="C471" s="61" t="s">
        <v>11793</v>
      </c>
      <c r="D471" s="62">
        <v>56</v>
      </c>
      <c r="E471" s="64">
        <v>4</v>
      </c>
    </row>
    <row r="472" spans="1:5" ht="15">
      <c r="A472" s="59">
        <v>471</v>
      </c>
      <c r="B472" s="60">
        <v>13830</v>
      </c>
      <c r="C472" s="61" t="s">
        <v>11794</v>
      </c>
      <c r="D472" s="62">
        <v>57</v>
      </c>
      <c r="E472" s="64">
        <v>4</v>
      </c>
    </row>
    <row r="473" spans="1:5" ht="15">
      <c r="A473" s="59">
        <v>472</v>
      </c>
      <c r="B473" s="60">
        <v>13832</v>
      </c>
      <c r="C473" s="61" t="s">
        <v>16518</v>
      </c>
      <c r="D473" s="62">
        <v>58</v>
      </c>
      <c r="E473" s="63" t="s">
        <v>14672</v>
      </c>
    </row>
    <row r="474" spans="1:5" ht="15">
      <c r="A474" s="59">
        <v>473</v>
      </c>
      <c r="B474" s="60">
        <v>13853</v>
      </c>
      <c r="C474" s="61" t="s">
        <v>16519</v>
      </c>
      <c r="D474" s="62">
        <v>59</v>
      </c>
      <c r="E474" s="63" t="s">
        <v>11859</v>
      </c>
    </row>
    <row r="475" spans="1:5" ht="15">
      <c r="A475" s="59">
        <v>474</v>
      </c>
      <c r="B475" s="60">
        <v>13856</v>
      </c>
      <c r="C475" s="61" t="s">
        <v>16520</v>
      </c>
      <c r="D475" s="62">
        <v>60</v>
      </c>
      <c r="E475" s="64">
        <v>5</v>
      </c>
    </row>
    <row r="476" spans="1:5" ht="15">
      <c r="A476" s="59">
        <v>475</v>
      </c>
      <c r="B476" s="60">
        <v>13860</v>
      </c>
      <c r="C476" s="61" t="s">
        <v>16521</v>
      </c>
      <c r="D476" s="62">
        <v>61</v>
      </c>
      <c r="E476" s="64">
        <v>5</v>
      </c>
    </row>
    <row r="477" spans="1:5" ht="15">
      <c r="A477" s="59">
        <v>476</v>
      </c>
      <c r="B477" s="60">
        <v>13862</v>
      </c>
      <c r="C477" s="61" t="s">
        <v>16522</v>
      </c>
      <c r="D477" s="62">
        <v>62</v>
      </c>
      <c r="E477" s="64">
        <v>4</v>
      </c>
    </row>
    <row r="478" spans="1:5" ht="15">
      <c r="A478" s="59">
        <v>477</v>
      </c>
      <c r="B478" s="60">
        <v>13876</v>
      </c>
      <c r="C478" s="65" t="s">
        <v>16523</v>
      </c>
      <c r="D478" s="62">
        <v>63</v>
      </c>
      <c r="E478" s="64">
        <v>5</v>
      </c>
    </row>
    <row r="479" spans="1:5" ht="15">
      <c r="A479" s="59">
        <v>478</v>
      </c>
      <c r="B479" s="60">
        <v>13878</v>
      </c>
      <c r="C479" s="61" t="s">
        <v>16524</v>
      </c>
      <c r="D479" s="62">
        <v>64</v>
      </c>
      <c r="E479" s="64">
        <v>5</v>
      </c>
    </row>
    <row r="480" spans="1:5" ht="15">
      <c r="A480" s="59">
        <v>479</v>
      </c>
      <c r="B480" s="60">
        <v>13884</v>
      </c>
      <c r="C480" s="61" t="s">
        <v>13262</v>
      </c>
      <c r="D480" s="62">
        <v>65</v>
      </c>
      <c r="E480" s="63" t="s">
        <v>11809</v>
      </c>
    </row>
    <row r="481" spans="1:5" ht="15">
      <c r="A481" s="59">
        <v>480</v>
      </c>
      <c r="B481" s="60">
        <v>13904</v>
      </c>
      <c r="C481" s="61" t="s">
        <v>13263</v>
      </c>
      <c r="D481" s="62">
        <v>66</v>
      </c>
      <c r="E481" s="64">
        <v>5</v>
      </c>
    </row>
    <row r="482" spans="1:5" ht="15">
      <c r="A482" s="59">
        <v>481</v>
      </c>
      <c r="B482" s="60">
        <v>14014</v>
      </c>
      <c r="C482" s="61" t="s">
        <v>13264</v>
      </c>
      <c r="D482" s="62">
        <v>67</v>
      </c>
      <c r="E482" s="64">
        <v>4</v>
      </c>
    </row>
    <row r="483" spans="1:5" ht="15">
      <c r="A483" s="59">
        <v>482</v>
      </c>
      <c r="B483" s="60">
        <v>14082</v>
      </c>
      <c r="C483" s="61" t="s">
        <v>13265</v>
      </c>
      <c r="D483" s="62">
        <v>68</v>
      </c>
      <c r="E483" s="63" t="s">
        <v>14657</v>
      </c>
    </row>
    <row r="484" spans="1:5" ht="15">
      <c r="A484" s="59">
        <v>483</v>
      </c>
      <c r="B484" s="60">
        <v>14114</v>
      </c>
      <c r="C484" s="61" t="s">
        <v>13266</v>
      </c>
      <c r="D484" s="62">
        <v>69</v>
      </c>
      <c r="E484" s="64">
        <v>5</v>
      </c>
    </row>
    <row r="485" spans="1:5" ht="15">
      <c r="A485" s="59">
        <v>484</v>
      </c>
      <c r="B485" s="60">
        <v>14115</v>
      </c>
      <c r="C485" s="61" t="s">
        <v>13267</v>
      </c>
      <c r="D485" s="62">
        <v>70</v>
      </c>
      <c r="E485" s="64">
        <v>4</v>
      </c>
    </row>
    <row r="486" spans="1:5" ht="15">
      <c r="A486" s="59">
        <v>485</v>
      </c>
      <c r="B486" s="60">
        <v>14117</v>
      </c>
      <c r="C486" s="61" t="s">
        <v>13268</v>
      </c>
      <c r="D486" s="62">
        <v>71</v>
      </c>
      <c r="E486" s="64">
        <v>3</v>
      </c>
    </row>
    <row r="487" spans="1:5" ht="15">
      <c r="A487" s="59">
        <v>486</v>
      </c>
      <c r="B487" s="60">
        <v>14119</v>
      </c>
      <c r="C487" s="61" t="s">
        <v>11873</v>
      </c>
      <c r="D487" s="62">
        <v>72</v>
      </c>
      <c r="E487" s="63" t="s">
        <v>11849</v>
      </c>
    </row>
    <row r="488" spans="1:5" ht="15">
      <c r="A488" s="59">
        <v>487</v>
      </c>
      <c r="B488" s="60">
        <v>14183</v>
      </c>
      <c r="C488" s="61" t="s">
        <v>11874</v>
      </c>
      <c r="D488" s="62">
        <v>73</v>
      </c>
      <c r="E488" s="63" t="s">
        <v>11854</v>
      </c>
    </row>
    <row r="489" spans="1:5" ht="15">
      <c r="A489" s="59">
        <v>488</v>
      </c>
      <c r="B489" s="60">
        <v>14199</v>
      </c>
      <c r="C489" s="61" t="s">
        <v>11875</v>
      </c>
      <c r="D489" s="62">
        <v>74</v>
      </c>
      <c r="E489" s="63" t="s">
        <v>14657</v>
      </c>
    </row>
    <row r="490" spans="1:5" ht="15">
      <c r="A490" s="59">
        <v>489</v>
      </c>
      <c r="B490" s="60">
        <v>14273</v>
      </c>
      <c r="C490" s="61" t="s">
        <v>11876</v>
      </c>
      <c r="D490" s="62">
        <v>75</v>
      </c>
      <c r="E490" s="63" t="s">
        <v>14717</v>
      </c>
    </row>
    <row r="491" spans="1:5" ht="15">
      <c r="A491" s="59">
        <v>490</v>
      </c>
      <c r="B491" s="60">
        <v>14275</v>
      </c>
      <c r="C491" s="61" t="s">
        <v>11877</v>
      </c>
      <c r="D491" s="62">
        <v>76</v>
      </c>
      <c r="E491" s="63" t="s">
        <v>11854</v>
      </c>
    </row>
    <row r="492" spans="1:5" ht="15">
      <c r="A492" s="59">
        <v>491</v>
      </c>
      <c r="B492" s="60">
        <v>14277</v>
      </c>
      <c r="C492" s="61" t="s">
        <v>11878</v>
      </c>
      <c r="D492" s="62">
        <v>77</v>
      </c>
      <c r="E492" s="63" t="s">
        <v>11854</v>
      </c>
    </row>
    <row r="493" spans="1:5" ht="15">
      <c r="A493" s="59">
        <v>492</v>
      </c>
      <c r="B493" s="60">
        <v>14288</v>
      </c>
      <c r="C493" s="61" t="s">
        <v>11879</v>
      </c>
      <c r="D493" s="62">
        <v>78</v>
      </c>
      <c r="E493" s="63" t="s">
        <v>14657</v>
      </c>
    </row>
    <row r="494" spans="1:5" ht="15">
      <c r="A494" s="59">
        <v>493</v>
      </c>
      <c r="B494" s="60">
        <v>14291</v>
      </c>
      <c r="C494" s="65" t="s">
        <v>11880</v>
      </c>
      <c r="D494" s="62">
        <v>79</v>
      </c>
      <c r="E494" s="64">
        <v>5</v>
      </c>
    </row>
    <row r="495" spans="1:5" ht="15">
      <c r="A495" s="59">
        <v>494</v>
      </c>
      <c r="B495" s="60">
        <v>14293</v>
      </c>
      <c r="C495" s="61" t="s">
        <v>11881</v>
      </c>
      <c r="D495" s="62">
        <v>80</v>
      </c>
      <c r="E495" s="63" t="s">
        <v>13381</v>
      </c>
    </row>
    <row r="496" spans="1:5" ht="15">
      <c r="A496" s="59">
        <v>495</v>
      </c>
      <c r="B496" s="60">
        <v>14303</v>
      </c>
      <c r="C496" s="61" t="s">
        <v>11882</v>
      </c>
      <c r="D496" s="62">
        <v>81</v>
      </c>
      <c r="E496" s="63" t="s">
        <v>14657</v>
      </c>
    </row>
    <row r="497" spans="1:5" ht="15">
      <c r="A497" s="59">
        <v>496</v>
      </c>
      <c r="B497" s="60">
        <v>14324</v>
      </c>
      <c r="C497" s="61" t="s">
        <v>11883</v>
      </c>
      <c r="D497" s="62">
        <v>82</v>
      </c>
      <c r="E497" s="64">
        <v>5</v>
      </c>
    </row>
    <row r="498" spans="1:5" ht="15">
      <c r="A498" s="59">
        <v>497</v>
      </c>
      <c r="B498" s="60">
        <v>14379</v>
      </c>
      <c r="C498" s="61" t="s">
        <v>11884</v>
      </c>
      <c r="D498" s="62">
        <v>83</v>
      </c>
      <c r="E498" s="64">
        <v>4</v>
      </c>
    </row>
    <row r="499" spans="1:5" ht="15">
      <c r="A499" s="59">
        <v>498</v>
      </c>
      <c r="B499" s="60">
        <v>14390</v>
      </c>
      <c r="C499" s="61" t="s">
        <v>11885</v>
      </c>
      <c r="D499" s="62">
        <v>84</v>
      </c>
      <c r="E499" s="63" t="s">
        <v>11859</v>
      </c>
    </row>
    <row r="500" spans="1:5" ht="15">
      <c r="A500" s="59">
        <v>499</v>
      </c>
      <c r="B500" s="60">
        <v>14397</v>
      </c>
      <c r="C500" s="61" t="s">
        <v>11886</v>
      </c>
      <c r="D500" s="62">
        <v>85</v>
      </c>
      <c r="E500" s="63" t="s">
        <v>11809</v>
      </c>
    </row>
    <row r="501" spans="1:5" ht="15">
      <c r="A501" s="59">
        <v>500</v>
      </c>
      <c r="B501" s="60">
        <v>14407</v>
      </c>
      <c r="C501" s="61" t="s">
        <v>11887</v>
      </c>
      <c r="D501" s="62">
        <v>86</v>
      </c>
      <c r="E501" s="63" t="s">
        <v>11847</v>
      </c>
    </row>
    <row r="502" spans="1:5" ht="15">
      <c r="A502" s="59">
        <v>501</v>
      </c>
      <c r="B502" s="60">
        <v>14411</v>
      </c>
      <c r="C502" s="61" t="s">
        <v>11888</v>
      </c>
      <c r="D502" s="62">
        <v>87</v>
      </c>
      <c r="E502" s="63" t="s">
        <v>11807</v>
      </c>
    </row>
    <row r="503" spans="1:5" ht="15">
      <c r="A503" s="59">
        <v>502</v>
      </c>
      <c r="B503" s="60">
        <v>14413</v>
      </c>
      <c r="C503" s="61" t="s">
        <v>11889</v>
      </c>
      <c r="D503" s="62">
        <v>88</v>
      </c>
      <c r="E503" s="63" t="s">
        <v>11859</v>
      </c>
    </row>
    <row r="504" spans="1:5" ht="15">
      <c r="A504" s="59">
        <v>503</v>
      </c>
      <c r="B504" s="60">
        <v>14480</v>
      </c>
      <c r="C504" s="61" t="s">
        <v>11893</v>
      </c>
      <c r="D504" s="62">
        <v>89</v>
      </c>
      <c r="E504" s="63" t="s">
        <v>14672</v>
      </c>
    </row>
    <row r="505" spans="1:5" ht="15">
      <c r="A505" s="59">
        <v>504</v>
      </c>
      <c r="B505" s="60">
        <v>14554</v>
      </c>
      <c r="C505" s="61" t="s">
        <v>11894</v>
      </c>
      <c r="D505" s="62">
        <v>90</v>
      </c>
      <c r="E505" s="63" t="s">
        <v>12206</v>
      </c>
    </row>
    <row r="506" spans="1:5" ht="15">
      <c r="A506" s="59">
        <v>505</v>
      </c>
      <c r="B506" s="60">
        <v>14558</v>
      </c>
      <c r="C506" s="65" t="s">
        <v>11895</v>
      </c>
      <c r="D506" s="62">
        <v>91</v>
      </c>
      <c r="E506" s="63" t="s">
        <v>11841</v>
      </c>
    </row>
    <row r="507" spans="1:5" ht="15">
      <c r="A507" s="59">
        <v>506</v>
      </c>
      <c r="B507" s="60">
        <v>14571</v>
      </c>
      <c r="C507" s="61" t="s">
        <v>11896</v>
      </c>
      <c r="D507" s="62">
        <v>92</v>
      </c>
      <c r="E507" s="63" t="s">
        <v>11841</v>
      </c>
    </row>
    <row r="508" spans="1:5" ht="15">
      <c r="A508" s="59">
        <v>507</v>
      </c>
      <c r="B508" s="60">
        <v>14575</v>
      </c>
      <c r="C508" s="61" t="s">
        <v>11897</v>
      </c>
      <c r="D508" s="62">
        <v>93</v>
      </c>
      <c r="E508" s="63" t="s">
        <v>12206</v>
      </c>
    </row>
    <row r="509" spans="1:5" ht="15">
      <c r="A509" s="59">
        <v>508</v>
      </c>
      <c r="B509" s="60">
        <v>14577</v>
      </c>
      <c r="C509" s="61" t="s">
        <v>11898</v>
      </c>
      <c r="D509" s="62">
        <v>94</v>
      </c>
      <c r="E509" s="63" t="s">
        <v>11841</v>
      </c>
    </row>
    <row r="510" spans="1:5" ht="15">
      <c r="A510" s="59">
        <v>509</v>
      </c>
      <c r="B510" s="60">
        <v>14582</v>
      </c>
      <c r="C510" s="61" t="s">
        <v>13275</v>
      </c>
      <c r="D510" s="62">
        <v>95</v>
      </c>
      <c r="E510" s="63" t="s">
        <v>11841</v>
      </c>
    </row>
    <row r="511" spans="1:5" ht="15">
      <c r="A511" s="59">
        <v>510</v>
      </c>
      <c r="B511" s="60">
        <v>14587</v>
      </c>
      <c r="C511" s="61" t="s">
        <v>13276</v>
      </c>
      <c r="D511" s="62">
        <v>96</v>
      </c>
      <c r="E511" s="63" t="s">
        <v>11841</v>
      </c>
    </row>
    <row r="512" spans="1:5" ht="15">
      <c r="A512" s="59">
        <v>511</v>
      </c>
      <c r="B512" s="60">
        <v>14601</v>
      </c>
      <c r="C512" s="61" t="s">
        <v>12744</v>
      </c>
      <c r="D512" s="62">
        <v>97</v>
      </c>
      <c r="E512" s="63" t="s">
        <v>11856</v>
      </c>
    </row>
    <row r="513" spans="1:5" ht="15">
      <c r="A513" s="59">
        <v>512</v>
      </c>
      <c r="B513" s="60">
        <v>14603</v>
      </c>
      <c r="C513" s="61" t="s">
        <v>12745</v>
      </c>
      <c r="D513" s="62">
        <v>98</v>
      </c>
      <c r="E513" s="63" t="s">
        <v>11841</v>
      </c>
    </row>
    <row r="514" spans="1:5" ht="15">
      <c r="A514" s="59">
        <v>513</v>
      </c>
      <c r="B514" s="60">
        <v>14612</v>
      </c>
      <c r="C514" s="61" t="s">
        <v>12746</v>
      </c>
      <c r="D514" s="62">
        <v>99</v>
      </c>
      <c r="E514" s="63" t="s">
        <v>11856</v>
      </c>
    </row>
    <row r="515" spans="1:5" ht="15">
      <c r="A515" s="59">
        <v>514</v>
      </c>
      <c r="B515" s="60">
        <v>14614</v>
      </c>
      <c r="C515" s="61" t="s">
        <v>12747</v>
      </c>
      <c r="D515" s="62">
        <v>100</v>
      </c>
      <c r="E515" s="63" t="s">
        <v>11856</v>
      </c>
    </row>
    <row r="516" spans="1:5" ht="15">
      <c r="A516" s="59">
        <v>515</v>
      </c>
      <c r="B516" s="60">
        <v>14621</v>
      </c>
      <c r="C516" s="65" t="s">
        <v>12748</v>
      </c>
      <c r="D516" s="62">
        <v>101</v>
      </c>
      <c r="E516" s="63" t="s">
        <v>11841</v>
      </c>
    </row>
    <row r="517" spans="1:5" ht="15">
      <c r="A517" s="59">
        <v>516</v>
      </c>
      <c r="B517" s="60">
        <v>14624</v>
      </c>
      <c r="C517" s="65" t="s">
        <v>12749</v>
      </c>
      <c r="D517" s="62">
        <v>102</v>
      </c>
      <c r="E517" s="63" t="s">
        <v>11856</v>
      </c>
    </row>
    <row r="518" spans="1:5" ht="15">
      <c r="A518" s="59">
        <v>517</v>
      </c>
      <c r="B518" s="60">
        <v>14626</v>
      </c>
      <c r="C518" s="65" t="s">
        <v>12750</v>
      </c>
      <c r="D518" s="62">
        <v>103</v>
      </c>
      <c r="E518" s="63" t="s">
        <v>11841</v>
      </c>
    </row>
    <row r="519" spans="1:5" ht="15">
      <c r="A519" s="59">
        <v>518</v>
      </c>
      <c r="B519" s="60">
        <v>14627</v>
      </c>
      <c r="C519" s="65" t="s">
        <v>12751</v>
      </c>
      <c r="D519" s="62">
        <v>104</v>
      </c>
      <c r="E519" s="63" t="s">
        <v>11841</v>
      </c>
    </row>
    <row r="520" spans="1:5" ht="15">
      <c r="A520" s="59">
        <v>519</v>
      </c>
      <c r="B520" s="60">
        <v>14629</v>
      </c>
      <c r="C520" s="65" t="s">
        <v>12752</v>
      </c>
      <c r="D520" s="62">
        <v>105</v>
      </c>
      <c r="E520" s="63" t="s">
        <v>11856</v>
      </c>
    </row>
    <row r="521" spans="1:5" ht="15">
      <c r="A521" s="59">
        <v>520</v>
      </c>
      <c r="B521" s="60">
        <v>14633</v>
      </c>
      <c r="C521" s="61" t="s">
        <v>10631</v>
      </c>
      <c r="D521" s="62">
        <v>106</v>
      </c>
      <c r="E521" s="63" t="s">
        <v>11841</v>
      </c>
    </row>
    <row r="522" spans="1:5" ht="15">
      <c r="A522" s="59">
        <v>521</v>
      </c>
      <c r="B522" s="60">
        <v>14635</v>
      </c>
      <c r="C522" s="61" t="s">
        <v>10632</v>
      </c>
      <c r="D522" s="62">
        <v>107</v>
      </c>
      <c r="E522" s="63" t="s">
        <v>11841</v>
      </c>
    </row>
    <row r="523" spans="1:5" ht="15">
      <c r="A523" s="59">
        <v>522</v>
      </c>
      <c r="B523" s="60">
        <v>14637</v>
      </c>
      <c r="C523" s="61" t="s">
        <v>10633</v>
      </c>
      <c r="D523" s="62">
        <v>108</v>
      </c>
      <c r="E523" s="63" t="s">
        <v>11841</v>
      </c>
    </row>
    <row r="524" spans="1:5" ht="15">
      <c r="A524" s="59">
        <v>523</v>
      </c>
      <c r="B524" s="60">
        <v>14641</v>
      </c>
      <c r="C524" s="61" t="s">
        <v>10634</v>
      </c>
      <c r="D524" s="62">
        <v>109</v>
      </c>
      <c r="E524" s="63" t="s">
        <v>11856</v>
      </c>
    </row>
    <row r="525" spans="1:5" ht="15">
      <c r="A525" s="59">
        <v>524</v>
      </c>
      <c r="B525" s="60">
        <v>14642</v>
      </c>
      <c r="C525" s="61" t="s">
        <v>10635</v>
      </c>
      <c r="D525" s="62">
        <v>110</v>
      </c>
      <c r="E525" s="63" t="s">
        <v>11841</v>
      </c>
    </row>
    <row r="526" spans="1:5" ht="15">
      <c r="A526" s="59">
        <v>525</v>
      </c>
      <c r="B526" s="60">
        <v>14645</v>
      </c>
      <c r="C526" s="61" t="s">
        <v>10636</v>
      </c>
      <c r="D526" s="62">
        <v>111</v>
      </c>
      <c r="E526" s="63" t="s">
        <v>12206</v>
      </c>
    </row>
    <row r="527" spans="1:5" ht="15">
      <c r="A527" s="59">
        <v>526</v>
      </c>
      <c r="B527" s="60">
        <v>14652</v>
      </c>
      <c r="C527" s="61" t="s">
        <v>11985</v>
      </c>
      <c r="D527" s="62">
        <v>112</v>
      </c>
      <c r="E527" s="63" t="s">
        <v>11841</v>
      </c>
    </row>
    <row r="528" spans="1:5" ht="15">
      <c r="A528" s="59">
        <v>527</v>
      </c>
      <c r="B528" s="60">
        <v>14656</v>
      </c>
      <c r="C528" s="61" t="s">
        <v>11986</v>
      </c>
      <c r="D528" s="62">
        <v>113</v>
      </c>
      <c r="E528" s="63" t="s">
        <v>11841</v>
      </c>
    </row>
    <row r="529" spans="1:5" ht="15">
      <c r="A529" s="59">
        <v>528</v>
      </c>
      <c r="B529" s="60">
        <v>14703</v>
      </c>
      <c r="C529" s="61" t="s">
        <v>11987</v>
      </c>
      <c r="D529" s="62">
        <v>114</v>
      </c>
      <c r="E529" s="63" t="s">
        <v>11862</v>
      </c>
    </row>
    <row r="530" spans="1:5" ht="15">
      <c r="A530" s="59">
        <v>529</v>
      </c>
      <c r="B530" s="60">
        <v>14977</v>
      </c>
      <c r="C530" s="61" t="s">
        <v>11988</v>
      </c>
      <c r="D530" s="62">
        <v>115</v>
      </c>
      <c r="E530" s="63" t="s">
        <v>13383</v>
      </c>
    </row>
    <row r="531" spans="1:5" ht="15">
      <c r="A531" s="59">
        <v>530</v>
      </c>
      <c r="B531" s="60">
        <v>14993</v>
      </c>
      <c r="C531" s="61" t="s">
        <v>11989</v>
      </c>
      <c r="D531" s="62">
        <v>116</v>
      </c>
      <c r="E531" s="63" t="s">
        <v>14672</v>
      </c>
    </row>
    <row r="532" spans="1:5" ht="15">
      <c r="A532" s="59">
        <v>531</v>
      </c>
      <c r="B532" s="60">
        <v>15214</v>
      </c>
      <c r="C532" s="65" t="s">
        <v>11990</v>
      </c>
      <c r="D532" s="62">
        <v>117</v>
      </c>
      <c r="E532" s="63" t="s">
        <v>11841</v>
      </c>
    </row>
    <row r="533" spans="1:5" ht="15">
      <c r="A533" s="59">
        <v>532</v>
      </c>
      <c r="B533" s="60">
        <v>15216</v>
      </c>
      <c r="C533" s="65" t="s">
        <v>11991</v>
      </c>
      <c r="D533" s="62">
        <v>118</v>
      </c>
      <c r="E533" s="63" t="s">
        <v>11807</v>
      </c>
    </row>
    <row r="534" spans="1:5" ht="15">
      <c r="A534" s="59">
        <v>533</v>
      </c>
      <c r="B534" s="60">
        <v>15220</v>
      </c>
      <c r="C534" s="65" t="s">
        <v>11992</v>
      </c>
      <c r="D534" s="62">
        <v>119</v>
      </c>
      <c r="E534" s="63" t="s">
        <v>11841</v>
      </c>
    </row>
    <row r="535" spans="1:5" ht="15">
      <c r="A535" s="59">
        <v>534</v>
      </c>
      <c r="B535" s="60">
        <v>15222</v>
      </c>
      <c r="C535" s="65" t="s">
        <v>11993</v>
      </c>
      <c r="D535" s="62">
        <v>120</v>
      </c>
      <c r="E535" s="63" t="s">
        <v>14604</v>
      </c>
    </row>
    <row r="536" spans="1:5" ht="15">
      <c r="A536" s="59">
        <v>535</v>
      </c>
      <c r="B536" s="60">
        <v>15224</v>
      </c>
      <c r="C536" s="61" t="s">
        <v>11994</v>
      </c>
      <c r="D536" s="62">
        <v>121</v>
      </c>
      <c r="E536" s="63" t="s">
        <v>11841</v>
      </c>
    </row>
    <row r="537" spans="1:5" ht="15">
      <c r="A537" s="59">
        <v>536</v>
      </c>
      <c r="B537" s="60">
        <v>15416</v>
      </c>
      <c r="C537" s="61" t="s">
        <v>11995</v>
      </c>
      <c r="D537" s="62">
        <v>122</v>
      </c>
      <c r="E537" s="63" t="s">
        <v>11856</v>
      </c>
    </row>
    <row r="538" spans="1:5" ht="15">
      <c r="A538" s="59">
        <v>537</v>
      </c>
      <c r="B538" s="60">
        <v>16071</v>
      </c>
      <c r="C538" s="65" t="s">
        <v>11996</v>
      </c>
      <c r="D538" s="62">
        <v>123</v>
      </c>
      <c r="E538" s="63" t="s">
        <v>11841</v>
      </c>
    </row>
    <row r="539" spans="1:5" ht="15">
      <c r="A539" s="59">
        <v>538</v>
      </c>
      <c r="B539" s="60">
        <v>16445</v>
      </c>
      <c r="C539" s="61" t="s">
        <v>11997</v>
      </c>
      <c r="D539" s="62">
        <v>124</v>
      </c>
      <c r="E539" s="63" t="s">
        <v>11856</v>
      </c>
    </row>
    <row r="540" spans="1:5" ht="15">
      <c r="A540" s="59">
        <v>539</v>
      </c>
      <c r="B540" s="60">
        <v>16462</v>
      </c>
      <c r="C540" s="61" t="s">
        <v>11998</v>
      </c>
      <c r="D540" s="62">
        <v>125</v>
      </c>
      <c r="E540" s="63" t="s">
        <v>11841</v>
      </c>
    </row>
    <row r="541" spans="1:5" ht="15">
      <c r="A541" s="59">
        <v>540</v>
      </c>
      <c r="B541" s="60">
        <v>16540</v>
      </c>
      <c r="C541" s="61" t="s">
        <v>11999</v>
      </c>
      <c r="D541" s="62">
        <v>126</v>
      </c>
      <c r="E541" s="63" t="s">
        <v>11849</v>
      </c>
    </row>
    <row r="542" spans="1:5" ht="15">
      <c r="A542" s="59">
        <v>541</v>
      </c>
      <c r="B542" s="60">
        <v>16600</v>
      </c>
      <c r="C542" s="61" t="s">
        <v>12000</v>
      </c>
      <c r="D542" s="62">
        <v>127</v>
      </c>
      <c r="E542" s="63" t="s">
        <v>11862</v>
      </c>
    </row>
    <row r="543" spans="1:5" ht="15">
      <c r="A543" s="59">
        <v>542</v>
      </c>
      <c r="B543" s="60">
        <v>16671</v>
      </c>
      <c r="C543" s="61" t="s">
        <v>12001</v>
      </c>
      <c r="D543" s="62">
        <v>128</v>
      </c>
      <c r="E543" s="63" t="s">
        <v>11856</v>
      </c>
    </row>
    <row r="544" spans="1:5" ht="15">
      <c r="A544" s="59">
        <v>543</v>
      </c>
      <c r="B544" s="60">
        <v>17530</v>
      </c>
      <c r="C544" s="61" t="s">
        <v>12002</v>
      </c>
      <c r="D544" s="62">
        <v>129</v>
      </c>
      <c r="E544" s="63" t="s">
        <v>13354</v>
      </c>
    </row>
    <row r="545" spans="1:5" ht="15">
      <c r="A545" s="59">
        <v>544</v>
      </c>
      <c r="B545" s="60">
        <v>17532</v>
      </c>
      <c r="C545" s="61" t="s">
        <v>12003</v>
      </c>
      <c r="D545" s="62">
        <v>130</v>
      </c>
      <c r="E545" s="63" t="s">
        <v>14604</v>
      </c>
    </row>
    <row r="546" spans="1:5" ht="15">
      <c r="A546" s="59">
        <v>545</v>
      </c>
      <c r="B546" s="60">
        <v>18074</v>
      </c>
      <c r="C546" s="65" t="s">
        <v>12004</v>
      </c>
      <c r="D546" s="62">
        <v>131</v>
      </c>
      <c r="E546" s="63" t="s">
        <v>11843</v>
      </c>
    </row>
    <row r="547" spans="1:5" ht="15">
      <c r="A547" s="59">
        <v>546</v>
      </c>
      <c r="B547" s="60">
        <v>18075</v>
      </c>
      <c r="C547" s="61" t="s">
        <v>8195</v>
      </c>
      <c r="D547" s="62">
        <v>132</v>
      </c>
      <c r="E547" s="63" t="s">
        <v>11847</v>
      </c>
    </row>
    <row r="548" spans="1:5" ht="15">
      <c r="A548" s="59">
        <v>547</v>
      </c>
      <c r="B548" s="60">
        <v>18483</v>
      </c>
      <c r="C548" s="61" t="s">
        <v>10014</v>
      </c>
      <c r="D548" s="62">
        <v>133</v>
      </c>
      <c r="E548" s="63" t="s">
        <v>11841</v>
      </c>
    </row>
    <row r="549" spans="1:5" ht="15">
      <c r="A549" s="59">
        <v>548</v>
      </c>
      <c r="B549" s="60">
        <v>18489</v>
      </c>
      <c r="C549" s="65" t="s">
        <v>10015</v>
      </c>
      <c r="D549" s="62">
        <v>134</v>
      </c>
      <c r="E549" s="63" t="s">
        <v>11841</v>
      </c>
    </row>
    <row r="550" spans="1:5" ht="15">
      <c r="A550" s="59">
        <v>549</v>
      </c>
      <c r="B550" s="60">
        <v>18492</v>
      </c>
      <c r="C550" s="61" t="s">
        <v>11242</v>
      </c>
      <c r="D550" s="62">
        <v>135</v>
      </c>
      <c r="E550" s="63" t="s">
        <v>11841</v>
      </c>
    </row>
    <row r="551" spans="1:5" ht="15">
      <c r="A551" s="59">
        <v>550</v>
      </c>
      <c r="B551" s="60">
        <v>18576</v>
      </c>
      <c r="C551" s="61" t="s">
        <v>11243</v>
      </c>
      <c r="D551" s="62">
        <v>136</v>
      </c>
      <c r="E551" s="63" t="s">
        <v>11841</v>
      </c>
    </row>
    <row r="552" spans="1:5" ht="15">
      <c r="A552" s="59">
        <v>551</v>
      </c>
      <c r="B552" s="60">
        <v>18859</v>
      </c>
      <c r="C552" s="61" t="s">
        <v>11244</v>
      </c>
      <c r="D552" s="62">
        <v>137</v>
      </c>
      <c r="E552" s="63" t="s">
        <v>11841</v>
      </c>
    </row>
    <row r="553" spans="1:5" ht="15">
      <c r="A553" s="59">
        <v>552</v>
      </c>
      <c r="B553" s="60">
        <v>18880</v>
      </c>
      <c r="C553" s="61" t="s">
        <v>12026</v>
      </c>
      <c r="D553" s="62">
        <v>138</v>
      </c>
      <c r="E553" s="63" t="s">
        <v>11841</v>
      </c>
    </row>
    <row r="554" spans="1:5" ht="15">
      <c r="A554" s="59">
        <v>553</v>
      </c>
      <c r="B554" s="60">
        <v>19083</v>
      </c>
      <c r="C554" s="61" t="s">
        <v>12027</v>
      </c>
      <c r="D554" s="62">
        <v>139</v>
      </c>
      <c r="E554" s="63" t="s">
        <v>11841</v>
      </c>
    </row>
    <row r="555" spans="1:5" ht="15">
      <c r="A555" s="59">
        <v>554</v>
      </c>
      <c r="B555" s="60">
        <v>19233</v>
      </c>
      <c r="C555" s="61" t="s">
        <v>12028</v>
      </c>
      <c r="D555" s="62">
        <v>140</v>
      </c>
      <c r="E555" s="63" t="s">
        <v>12206</v>
      </c>
    </row>
    <row r="556" spans="1:5" ht="15">
      <c r="A556" s="59">
        <v>555</v>
      </c>
      <c r="B556" s="60">
        <v>19234</v>
      </c>
      <c r="C556" s="61" t="s">
        <v>12029</v>
      </c>
      <c r="D556" s="62">
        <v>141</v>
      </c>
      <c r="E556" s="63" t="s">
        <v>11809</v>
      </c>
    </row>
    <row r="557" spans="1:5" ht="15">
      <c r="A557" s="59">
        <v>556</v>
      </c>
      <c r="B557" s="60">
        <v>19496</v>
      </c>
      <c r="C557" s="61" t="s">
        <v>12030</v>
      </c>
      <c r="D557" s="62">
        <v>142</v>
      </c>
      <c r="E557" s="63" t="s">
        <v>11841</v>
      </c>
    </row>
    <row r="558" spans="1:5" ht="15">
      <c r="A558" s="59">
        <v>557</v>
      </c>
      <c r="B558" s="60">
        <v>19526</v>
      </c>
      <c r="C558" s="61" t="s">
        <v>12031</v>
      </c>
      <c r="D558" s="62">
        <v>143</v>
      </c>
      <c r="E558" s="63" t="s">
        <v>11841</v>
      </c>
    </row>
    <row r="559" spans="1:5" ht="15">
      <c r="A559" s="59">
        <v>558</v>
      </c>
      <c r="B559" s="60">
        <v>19727</v>
      </c>
      <c r="C559" s="61" t="s">
        <v>12032</v>
      </c>
      <c r="D559" s="62">
        <v>144</v>
      </c>
      <c r="E559" s="63" t="s">
        <v>11856</v>
      </c>
    </row>
    <row r="560" spans="1:5" ht="15">
      <c r="A560" s="59">
        <v>559</v>
      </c>
      <c r="B560" s="60">
        <v>19798</v>
      </c>
      <c r="C560" s="65" t="s">
        <v>12033</v>
      </c>
      <c r="D560" s="62">
        <v>145</v>
      </c>
      <c r="E560" s="63" t="s">
        <v>13383</v>
      </c>
    </row>
    <row r="561" spans="1:5" ht="15">
      <c r="A561" s="59">
        <v>560</v>
      </c>
      <c r="B561" s="60">
        <v>19800</v>
      </c>
      <c r="C561" s="61" t="s">
        <v>12034</v>
      </c>
      <c r="D561" s="62">
        <v>146</v>
      </c>
      <c r="E561" s="63" t="s">
        <v>11841</v>
      </c>
    </row>
    <row r="562" spans="1:5" ht="15">
      <c r="A562" s="59">
        <v>561</v>
      </c>
      <c r="B562" s="60">
        <v>19804</v>
      </c>
      <c r="C562" s="61" t="s">
        <v>12035</v>
      </c>
      <c r="D562" s="62">
        <v>147</v>
      </c>
      <c r="E562" s="63" t="s">
        <v>11856</v>
      </c>
    </row>
    <row r="563" spans="1:5" ht="15">
      <c r="A563" s="59">
        <v>562</v>
      </c>
      <c r="B563" s="60">
        <v>19806</v>
      </c>
      <c r="C563" s="61" t="s">
        <v>12036</v>
      </c>
      <c r="D563" s="62">
        <v>148</v>
      </c>
      <c r="E563" s="63" t="s">
        <v>11841</v>
      </c>
    </row>
    <row r="564" spans="1:5" ht="15">
      <c r="A564" s="59">
        <v>563</v>
      </c>
      <c r="B564" s="60">
        <v>19808</v>
      </c>
      <c r="C564" s="61" t="s">
        <v>10664</v>
      </c>
      <c r="D564" s="62">
        <v>149</v>
      </c>
      <c r="E564" s="63" t="s">
        <v>11856</v>
      </c>
    </row>
    <row r="565" spans="1:5" ht="15">
      <c r="A565" s="59">
        <v>564</v>
      </c>
      <c r="B565" s="60">
        <v>19810</v>
      </c>
      <c r="C565" s="61" t="s">
        <v>10665</v>
      </c>
      <c r="D565" s="62">
        <v>150</v>
      </c>
      <c r="E565" s="63" t="s">
        <v>11841</v>
      </c>
    </row>
    <row r="566" spans="1:5" ht="15">
      <c r="A566" s="59">
        <v>565</v>
      </c>
      <c r="B566" s="60">
        <v>19812</v>
      </c>
      <c r="C566" s="61" t="s">
        <v>10666</v>
      </c>
      <c r="D566" s="62">
        <v>151</v>
      </c>
      <c r="E566" s="63" t="s">
        <v>11841</v>
      </c>
    </row>
    <row r="567" spans="1:5" ht="15">
      <c r="A567" s="59">
        <v>566</v>
      </c>
      <c r="B567" s="60">
        <v>19814</v>
      </c>
      <c r="C567" s="61" t="s">
        <v>10667</v>
      </c>
      <c r="D567" s="62">
        <v>152</v>
      </c>
      <c r="E567" s="63" t="s">
        <v>11841</v>
      </c>
    </row>
    <row r="568" spans="1:5" ht="15">
      <c r="A568" s="59">
        <v>567</v>
      </c>
      <c r="B568" s="60">
        <v>19829</v>
      </c>
      <c r="C568" s="65" t="s">
        <v>10668</v>
      </c>
      <c r="D568" s="62">
        <v>153</v>
      </c>
      <c r="E568" s="63" t="s">
        <v>11856</v>
      </c>
    </row>
    <row r="569" spans="1:5" ht="15">
      <c r="A569" s="59">
        <v>568</v>
      </c>
      <c r="B569" s="60">
        <v>19933</v>
      </c>
      <c r="C569" s="61" t="s">
        <v>10669</v>
      </c>
      <c r="D569" s="62">
        <v>154</v>
      </c>
      <c r="E569" s="63" t="s">
        <v>11841</v>
      </c>
    </row>
    <row r="570" spans="1:5" ht="15">
      <c r="A570" s="59">
        <v>569</v>
      </c>
      <c r="B570" s="60">
        <v>11295</v>
      </c>
      <c r="C570" s="61" t="s">
        <v>10670</v>
      </c>
      <c r="D570" s="62">
        <v>1</v>
      </c>
      <c r="E570" s="63" t="s">
        <v>12206</v>
      </c>
    </row>
    <row r="571" spans="1:5" ht="15">
      <c r="A571" s="59">
        <v>570</v>
      </c>
      <c r="B571" s="60">
        <v>11307</v>
      </c>
      <c r="C571" s="61" t="s">
        <v>10671</v>
      </c>
      <c r="D571" s="62">
        <v>2</v>
      </c>
      <c r="E571" s="64">
        <v>2</v>
      </c>
    </row>
    <row r="572" spans="1:5" ht="15">
      <c r="A572" s="59">
        <v>571</v>
      </c>
      <c r="B572" s="60">
        <v>11429</v>
      </c>
      <c r="C572" s="61" t="s">
        <v>10672</v>
      </c>
      <c r="D572" s="62">
        <v>3</v>
      </c>
      <c r="E572" s="63" t="s">
        <v>11809</v>
      </c>
    </row>
    <row r="573" spans="1:5" ht="15">
      <c r="A573" s="59">
        <v>572</v>
      </c>
      <c r="B573" s="60">
        <v>11543</v>
      </c>
      <c r="C573" s="61" t="s">
        <v>10673</v>
      </c>
      <c r="D573" s="62">
        <v>4</v>
      </c>
      <c r="E573" s="63" t="s">
        <v>11847</v>
      </c>
    </row>
    <row r="574" spans="1:5" ht="15">
      <c r="A574" s="59">
        <v>573</v>
      </c>
      <c r="B574" s="60">
        <v>11616</v>
      </c>
      <c r="C574" s="61" t="s">
        <v>10674</v>
      </c>
      <c r="D574" s="62">
        <v>5</v>
      </c>
      <c r="E574" s="63" t="s">
        <v>14607</v>
      </c>
    </row>
    <row r="575" spans="1:5" ht="15">
      <c r="A575" s="59">
        <v>574</v>
      </c>
      <c r="B575" s="60">
        <v>11663</v>
      </c>
      <c r="C575" s="61" t="s">
        <v>10675</v>
      </c>
      <c r="D575" s="62">
        <v>6</v>
      </c>
      <c r="E575" s="63" t="s">
        <v>14604</v>
      </c>
    </row>
    <row r="576" spans="1:5" ht="15">
      <c r="A576" s="59">
        <v>575</v>
      </c>
      <c r="B576" s="60">
        <v>11708</v>
      </c>
      <c r="C576" s="61" t="s">
        <v>10676</v>
      </c>
      <c r="D576" s="62">
        <v>7</v>
      </c>
      <c r="E576" s="63" t="s">
        <v>13350</v>
      </c>
    </row>
    <row r="577" spans="1:5" ht="15">
      <c r="A577" s="59">
        <v>576</v>
      </c>
      <c r="B577" s="60">
        <v>11710</v>
      </c>
      <c r="C577" s="61" t="s">
        <v>9532</v>
      </c>
      <c r="D577" s="62">
        <v>8</v>
      </c>
      <c r="E577" s="63" t="s">
        <v>11845</v>
      </c>
    </row>
    <row r="578" spans="1:5" ht="15">
      <c r="A578" s="59">
        <v>577</v>
      </c>
      <c r="B578" s="60">
        <v>11711</v>
      </c>
      <c r="C578" s="61" t="s">
        <v>9533</v>
      </c>
      <c r="D578" s="62">
        <v>9</v>
      </c>
      <c r="E578" s="63" t="s">
        <v>11845</v>
      </c>
    </row>
    <row r="579" spans="1:5" ht="15">
      <c r="A579" s="59">
        <v>578</v>
      </c>
      <c r="B579" s="60">
        <v>11711</v>
      </c>
      <c r="C579" s="61" t="s">
        <v>9534</v>
      </c>
      <c r="D579" s="67"/>
      <c r="E579" s="63" t="s">
        <v>11845</v>
      </c>
    </row>
    <row r="580" spans="1:5" ht="15">
      <c r="A580" s="59">
        <v>579</v>
      </c>
      <c r="B580" s="60">
        <v>11715</v>
      </c>
      <c r="C580" s="61" t="s">
        <v>9535</v>
      </c>
      <c r="D580" s="62">
        <v>10</v>
      </c>
      <c r="E580" s="63" t="s">
        <v>11809</v>
      </c>
    </row>
    <row r="581" spans="1:5" ht="15">
      <c r="A581" s="59">
        <v>580</v>
      </c>
      <c r="B581" s="60">
        <v>11717</v>
      </c>
      <c r="C581" s="61" t="s">
        <v>9536</v>
      </c>
      <c r="D581" s="62">
        <v>11</v>
      </c>
      <c r="E581" s="63" t="s">
        <v>11845</v>
      </c>
    </row>
    <row r="582" spans="1:5" ht="15">
      <c r="A582" s="59">
        <v>581</v>
      </c>
      <c r="B582" s="60">
        <v>11726</v>
      </c>
      <c r="C582" s="61" t="s">
        <v>9537</v>
      </c>
      <c r="D582" s="62">
        <v>12</v>
      </c>
      <c r="E582" s="64">
        <v>2</v>
      </c>
    </row>
    <row r="583" spans="1:5" ht="15">
      <c r="A583" s="59">
        <v>582</v>
      </c>
      <c r="B583" s="60">
        <v>11887</v>
      </c>
      <c r="C583" s="65" t="s">
        <v>9538</v>
      </c>
      <c r="D583" s="62">
        <v>13</v>
      </c>
      <c r="E583" s="63" t="s">
        <v>11843</v>
      </c>
    </row>
    <row r="584" spans="1:5" ht="15">
      <c r="A584" s="59">
        <v>583</v>
      </c>
      <c r="B584" s="60">
        <v>11891</v>
      </c>
      <c r="C584" s="61" t="s">
        <v>9539</v>
      </c>
      <c r="D584" s="62">
        <v>14</v>
      </c>
      <c r="E584" s="64">
        <v>3</v>
      </c>
    </row>
    <row r="585" spans="1:5" ht="15">
      <c r="A585" s="59">
        <v>584</v>
      </c>
      <c r="B585" s="60">
        <v>13193</v>
      </c>
      <c r="C585" s="61" t="s">
        <v>9540</v>
      </c>
      <c r="D585" s="62">
        <v>15</v>
      </c>
      <c r="E585" s="63" t="s">
        <v>14604</v>
      </c>
    </row>
    <row r="586" spans="1:5" ht="15">
      <c r="A586" s="59">
        <v>585</v>
      </c>
      <c r="B586" s="60">
        <v>13221</v>
      </c>
      <c r="C586" s="65" t="s">
        <v>10686</v>
      </c>
      <c r="D586" s="62">
        <v>16</v>
      </c>
      <c r="E586" s="64">
        <v>4</v>
      </c>
    </row>
    <row r="587" spans="1:5" ht="15">
      <c r="A587" s="59">
        <v>586</v>
      </c>
      <c r="B587" s="60">
        <v>13357</v>
      </c>
      <c r="C587" s="61" t="s">
        <v>10687</v>
      </c>
      <c r="D587" s="62">
        <v>17</v>
      </c>
      <c r="E587" s="64">
        <v>2</v>
      </c>
    </row>
    <row r="588" spans="1:5" ht="15">
      <c r="A588" s="59">
        <v>587</v>
      </c>
      <c r="B588" s="60">
        <v>13432</v>
      </c>
      <c r="C588" s="61" t="s">
        <v>10688</v>
      </c>
      <c r="D588" s="62">
        <v>18</v>
      </c>
      <c r="E588" s="63" t="s">
        <v>11841</v>
      </c>
    </row>
    <row r="589" spans="1:5" ht="15">
      <c r="A589" s="59">
        <v>588</v>
      </c>
      <c r="B589" s="60">
        <v>13584</v>
      </c>
      <c r="C589" s="61" t="s">
        <v>14670</v>
      </c>
      <c r="D589" s="62">
        <v>19</v>
      </c>
      <c r="E589" s="63" t="s">
        <v>12157</v>
      </c>
    </row>
    <row r="590" spans="1:5" ht="15">
      <c r="A590" s="59">
        <v>589</v>
      </c>
      <c r="B590" s="60">
        <v>13590</v>
      </c>
      <c r="C590" s="61" t="s">
        <v>10689</v>
      </c>
      <c r="D590" s="62">
        <v>20</v>
      </c>
      <c r="E590" s="63" t="s">
        <v>12206</v>
      </c>
    </row>
    <row r="591" spans="1:5" ht="15">
      <c r="A591" s="59">
        <v>590</v>
      </c>
      <c r="B591" s="60">
        <v>13690</v>
      </c>
      <c r="C591" s="61" t="s">
        <v>9547</v>
      </c>
      <c r="D591" s="67"/>
      <c r="E591" s="63" t="s">
        <v>12206</v>
      </c>
    </row>
    <row r="592" spans="1:5" ht="15">
      <c r="A592" s="59">
        <v>591</v>
      </c>
      <c r="B592" s="60">
        <v>13623</v>
      </c>
      <c r="C592" s="61" t="s">
        <v>9548</v>
      </c>
      <c r="D592" s="62">
        <v>21</v>
      </c>
      <c r="E592" s="63" t="s">
        <v>14717</v>
      </c>
    </row>
    <row r="593" spans="1:5" ht="15">
      <c r="A593" s="59">
        <v>592</v>
      </c>
      <c r="B593" s="60">
        <v>13633</v>
      </c>
      <c r="C593" s="65" t="s">
        <v>9549</v>
      </c>
      <c r="D593" s="62">
        <v>22</v>
      </c>
      <c r="E593" s="63" t="s">
        <v>11849</v>
      </c>
    </row>
    <row r="594" spans="1:5" ht="15">
      <c r="A594" s="59">
        <v>593</v>
      </c>
      <c r="B594" s="60">
        <v>13673</v>
      </c>
      <c r="C594" s="61" t="s">
        <v>9550</v>
      </c>
      <c r="D594" s="62">
        <v>23</v>
      </c>
      <c r="E594" s="63" t="s">
        <v>11854</v>
      </c>
    </row>
    <row r="595" spans="1:5" ht="15">
      <c r="A595" s="59">
        <v>594</v>
      </c>
      <c r="B595" s="60">
        <v>13777</v>
      </c>
      <c r="C595" s="61" t="s">
        <v>9551</v>
      </c>
      <c r="D595" s="62">
        <v>24</v>
      </c>
      <c r="E595" s="63" t="s">
        <v>11862</v>
      </c>
    </row>
    <row r="596" spans="1:5" ht="15">
      <c r="A596" s="59">
        <v>595</v>
      </c>
      <c r="B596" s="60">
        <v>13941</v>
      </c>
      <c r="C596" s="61" t="s">
        <v>9552</v>
      </c>
      <c r="D596" s="62">
        <v>25</v>
      </c>
      <c r="E596" s="63" t="s">
        <v>11807</v>
      </c>
    </row>
    <row r="597" spans="1:5" ht="15">
      <c r="A597" s="59">
        <v>596</v>
      </c>
      <c r="B597" s="60">
        <v>13943</v>
      </c>
      <c r="C597" s="61" t="s">
        <v>9553</v>
      </c>
      <c r="D597" s="62">
        <v>26</v>
      </c>
      <c r="E597" s="63" t="s">
        <v>11854</v>
      </c>
    </row>
    <row r="598" spans="1:5" ht="15">
      <c r="A598" s="59">
        <v>597</v>
      </c>
      <c r="B598" s="60">
        <v>13944</v>
      </c>
      <c r="C598" s="61" t="s">
        <v>9554</v>
      </c>
      <c r="D598" s="62">
        <v>27</v>
      </c>
      <c r="E598" s="63" t="s">
        <v>11849</v>
      </c>
    </row>
    <row r="599" spans="1:5" ht="15">
      <c r="A599" s="59">
        <v>598</v>
      </c>
      <c r="B599" s="60">
        <v>14000</v>
      </c>
      <c r="C599" s="65" t="s">
        <v>9555</v>
      </c>
      <c r="D599" s="62">
        <v>28</v>
      </c>
      <c r="E599" s="63" t="s">
        <v>11809</v>
      </c>
    </row>
    <row r="600" spans="1:5" ht="15">
      <c r="A600" s="59">
        <v>599</v>
      </c>
      <c r="B600" s="60">
        <v>14002</v>
      </c>
      <c r="C600" s="61" t="s">
        <v>9556</v>
      </c>
      <c r="D600" s="62">
        <v>29</v>
      </c>
      <c r="E600" s="63" t="s">
        <v>11809</v>
      </c>
    </row>
    <row r="601" spans="1:5" ht="15">
      <c r="A601" s="59">
        <v>600</v>
      </c>
      <c r="B601" s="60">
        <v>14008</v>
      </c>
      <c r="C601" s="61" t="s">
        <v>9557</v>
      </c>
      <c r="D601" s="62">
        <v>30</v>
      </c>
      <c r="E601" s="64">
        <v>4</v>
      </c>
    </row>
    <row r="602" spans="1:5" ht="15">
      <c r="A602" s="59">
        <v>601</v>
      </c>
      <c r="B602" s="60">
        <v>14084</v>
      </c>
      <c r="C602" s="61" t="s">
        <v>9558</v>
      </c>
      <c r="D602" s="62">
        <v>31</v>
      </c>
      <c r="E602" s="63" t="s">
        <v>11809</v>
      </c>
    </row>
    <row r="603" spans="1:5" ht="15">
      <c r="A603" s="59">
        <v>602</v>
      </c>
      <c r="B603" s="60">
        <v>14089</v>
      </c>
      <c r="C603" s="61" t="s">
        <v>9559</v>
      </c>
      <c r="D603" s="62">
        <v>32</v>
      </c>
      <c r="E603" s="63" t="s">
        <v>14604</v>
      </c>
    </row>
    <row r="604" spans="1:5" ht="15">
      <c r="A604" s="59">
        <v>603</v>
      </c>
      <c r="B604" s="60">
        <v>14110</v>
      </c>
      <c r="C604" s="61" t="s">
        <v>9560</v>
      </c>
      <c r="D604" s="62">
        <v>33</v>
      </c>
      <c r="E604" s="63" t="s">
        <v>11847</v>
      </c>
    </row>
    <row r="605" spans="1:5" ht="15">
      <c r="A605" s="59">
        <v>604</v>
      </c>
      <c r="B605" s="60">
        <v>14125</v>
      </c>
      <c r="C605" s="61" t="s">
        <v>9561</v>
      </c>
      <c r="D605" s="62">
        <v>34</v>
      </c>
      <c r="E605" s="63" t="s">
        <v>14717</v>
      </c>
    </row>
    <row r="606" spans="1:5" ht="15">
      <c r="A606" s="59">
        <v>605</v>
      </c>
      <c r="B606" s="60">
        <v>14169</v>
      </c>
      <c r="C606" s="61" t="s">
        <v>9562</v>
      </c>
      <c r="D606" s="62">
        <v>35</v>
      </c>
      <c r="E606" s="63" t="s">
        <v>11807</v>
      </c>
    </row>
    <row r="607" spans="1:5" ht="15">
      <c r="A607" s="59">
        <v>606</v>
      </c>
      <c r="B607" s="60">
        <v>14184</v>
      </c>
      <c r="C607" s="61" t="s">
        <v>11874</v>
      </c>
      <c r="D607" s="62">
        <v>36</v>
      </c>
      <c r="E607" s="63" t="s">
        <v>12206</v>
      </c>
    </row>
    <row r="608" spans="1:5" ht="15">
      <c r="A608" s="59">
        <v>607</v>
      </c>
      <c r="B608" s="60">
        <v>14187</v>
      </c>
      <c r="C608" s="61" t="s">
        <v>9563</v>
      </c>
      <c r="D608" s="62">
        <v>37</v>
      </c>
      <c r="E608" s="63" t="s">
        <v>14604</v>
      </c>
    </row>
    <row r="609" spans="1:5" ht="15">
      <c r="A609" s="59">
        <v>608</v>
      </c>
      <c r="B609" s="60">
        <v>14196</v>
      </c>
      <c r="C609" s="61" t="s">
        <v>9564</v>
      </c>
      <c r="D609" s="62">
        <v>38</v>
      </c>
      <c r="E609" s="64">
        <v>3</v>
      </c>
    </row>
    <row r="610" spans="1:5" ht="15">
      <c r="A610" s="59">
        <v>609</v>
      </c>
      <c r="B610" s="60">
        <v>14299</v>
      </c>
      <c r="C610" s="61" t="s">
        <v>11534</v>
      </c>
      <c r="D610" s="62">
        <v>39</v>
      </c>
      <c r="E610" s="63" t="s">
        <v>11847</v>
      </c>
    </row>
    <row r="611" spans="1:5" ht="15">
      <c r="A611" s="59">
        <v>610</v>
      </c>
      <c r="B611" s="60">
        <v>14305</v>
      </c>
      <c r="C611" s="61" t="s">
        <v>11535</v>
      </c>
      <c r="D611" s="62">
        <v>40</v>
      </c>
      <c r="E611" s="63" t="s">
        <v>14717</v>
      </c>
    </row>
    <row r="612" spans="1:5" ht="15">
      <c r="A612" s="59">
        <v>611</v>
      </c>
      <c r="B612" s="60">
        <v>14388</v>
      </c>
      <c r="C612" s="61" t="s">
        <v>11885</v>
      </c>
      <c r="D612" s="62">
        <v>41</v>
      </c>
      <c r="E612" s="63" t="s">
        <v>11859</v>
      </c>
    </row>
    <row r="613" spans="1:5" ht="15">
      <c r="A613" s="59">
        <v>612</v>
      </c>
      <c r="B613" s="60">
        <v>14399</v>
      </c>
      <c r="C613" s="61" t="s">
        <v>11536</v>
      </c>
      <c r="D613" s="62">
        <v>42</v>
      </c>
      <c r="E613" s="63" t="s">
        <v>14604</v>
      </c>
    </row>
    <row r="614" spans="1:5" ht="15">
      <c r="A614" s="59">
        <v>613</v>
      </c>
      <c r="B614" s="60">
        <v>14399</v>
      </c>
      <c r="C614" s="61" t="s">
        <v>11537</v>
      </c>
      <c r="D614" s="67"/>
      <c r="E614" s="63" t="s">
        <v>14604</v>
      </c>
    </row>
    <row r="615" spans="1:5" ht="15">
      <c r="A615" s="59">
        <v>614</v>
      </c>
      <c r="B615" s="60">
        <v>14715</v>
      </c>
      <c r="C615" s="61" t="s">
        <v>11538</v>
      </c>
      <c r="D615" s="62">
        <v>43</v>
      </c>
      <c r="E615" s="63" t="s">
        <v>13350</v>
      </c>
    </row>
    <row r="616" spans="1:5" ht="15">
      <c r="A616" s="59">
        <v>615</v>
      </c>
      <c r="B616" s="60">
        <v>15254</v>
      </c>
      <c r="C616" s="61" t="s">
        <v>11539</v>
      </c>
      <c r="D616" s="62">
        <v>44</v>
      </c>
      <c r="E616" s="63" t="s">
        <v>14604</v>
      </c>
    </row>
    <row r="617" spans="1:5" ht="15">
      <c r="A617" s="59">
        <v>616</v>
      </c>
      <c r="B617" s="60">
        <v>15816</v>
      </c>
      <c r="C617" s="61" t="s">
        <v>11540</v>
      </c>
      <c r="D617" s="62">
        <v>45</v>
      </c>
      <c r="E617" s="63" t="s">
        <v>14717</v>
      </c>
    </row>
    <row r="618" spans="1:5" ht="15">
      <c r="A618" s="59">
        <v>617</v>
      </c>
      <c r="B618" s="60">
        <v>16249</v>
      </c>
      <c r="C618" s="61" t="s">
        <v>11541</v>
      </c>
      <c r="D618" s="62">
        <v>46</v>
      </c>
      <c r="E618" s="63" t="s">
        <v>11847</v>
      </c>
    </row>
    <row r="619" spans="1:5" ht="15">
      <c r="A619" s="59">
        <v>618</v>
      </c>
      <c r="B619" s="60">
        <v>17491</v>
      </c>
      <c r="C619" s="61" t="s">
        <v>11542</v>
      </c>
      <c r="D619" s="62">
        <v>47</v>
      </c>
      <c r="E619" s="63" t="s">
        <v>11809</v>
      </c>
    </row>
    <row r="620" spans="1:5" ht="15">
      <c r="A620" s="59">
        <v>619</v>
      </c>
      <c r="B620" s="60">
        <v>17493</v>
      </c>
      <c r="C620" s="61" t="s">
        <v>11543</v>
      </c>
      <c r="D620" s="62">
        <v>48</v>
      </c>
      <c r="E620" s="63" t="s">
        <v>11807</v>
      </c>
    </row>
    <row r="621" spans="1:5" ht="15">
      <c r="A621" s="59">
        <v>620</v>
      </c>
      <c r="B621" s="60">
        <v>17549</v>
      </c>
      <c r="C621" s="61" t="s">
        <v>11544</v>
      </c>
      <c r="D621" s="62">
        <v>49</v>
      </c>
      <c r="E621" s="63" t="s">
        <v>11847</v>
      </c>
    </row>
    <row r="622" spans="1:5" ht="15">
      <c r="A622" s="59">
        <v>621</v>
      </c>
      <c r="B622" s="60">
        <v>17608</v>
      </c>
      <c r="C622" s="61" t="s">
        <v>13043</v>
      </c>
      <c r="D622" s="62">
        <v>50</v>
      </c>
      <c r="E622" s="63" t="s">
        <v>11849</v>
      </c>
    </row>
    <row r="623" spans="1:5" ht="15">
      <c r="A623" s="59">
        <v>622</v>
      </c>
      <c r="B623" s="60">
        <v>18850</v>
      </c>
      <c r="C623" s="61" t="s">
        <v>13044</v>
      </c>
      <c r="D623" s="62">
        <v>51</v>
      </c>
      <c r="E623" s="63" t="s">
        <v>11845</v>
      </c>
    </row>
    <row r="624" spans="1:5" ht="15">
      <c r="A624" s="59">
        <v>623</v>
      </c>
      <c r="B624" s="60">
        <v>18850</v>
      </c>
      <c r="C624" s="61" t="s">
        <v>13045</v>
      </c>
      <c r="D624" s="67"/>
      <c r="E624" s="63" t="s">
        <v>11845</v>
      </c>
    </row>
    <row r="625" spans="1:5" ht="15">
      <c r="A625" s="59">
        <v>624</v>
      </c>
      <c r="B625" s="60">
        <v>19931</v>
      </c>
      <c r="C625" s="61" t="s">
        <v>13046</v>
      </c>
      <c r="D625" s="62">
        <v>52</v>
      </c>
      <c r="E625" s="63" t="s">
        <v>11856</v>
      </c>
    </row>
    <row r="626" spans="1:5" ht="15">
      <c r="A626" s="59">
        <v>625</v>
      </c>
      <c r="B626" s="60">
        <v>10017</v>
      </c>
      <c r="C626" s="61" t="s">
        <v>13047</v>
      </c>
      <c r="D626" s="62">
        <v>53</v>
      </c>
      <c r="E626" s="64">
        <v>3</v>
      </c>
    </row>
    <row r="627" spans="1:5" ht="15">
      <c r="A627" s="59">
        <v>626</v>
      </c>
      <c r="B627" s="60">
        <v>10665</v>
      </c>
      <c r="C627" s="61" t="s">
        <v>13048</v>
      </c>
      <c r="D627" s="62">
        <v>54</v>
      </c>
      <c r="E627" s="63" t="s">
        <v>14717</v>
      </c>
    </row>
    <row r="628" spans="1:5" ht="15">
      <c r="A628" s="59">
        <v>627</v>
      </c>
      <c r="B628" s="60">
        <v>10931</v>
      </c>
      <c r="C628" s="61" t="s">
        <v>13049</v>
      </c>
      <c r="D628" s="62">
        <v>55</v>
      </c>
      <c r="E628" s="63" t="s">
        <v>11847</v>
      </c>
    </row>
    <row r="629" spans="1:5" ht="15">
      <c r="A629" s="59">
        <v>628</v>
      </c>
      <c r="B629" s="60">
        <v>11545</v>
      </c>
      <c r="C629" s="61" t="s">
        <v>13050</v>
      </c>
      <c r="D629" s="62">
        <v>56</v>
      </c>
      <c r="E629" s="64">
        <v>2</v>
      </c>
    </row>
    <row r="630" spans="1:5" ht="15">
      <c r="A630" s="59">
        <v>629</v>
      </c>
      <c r="B630" s="60">
        <v>11765</v>
      </c>
      <c r="C630" s="61" t="s">
        <v>13051</v>
      </c>
      <c r="D630" s="62">
        <v>57</v>
      </c>
      <c r="E630" s="63" t="s">
        <v>11843</v>
      </c>
    </row>
    <row r="631" spans="1:5" ht="15">
      <c r="A631" s="59">
        <v>630</v>
      </c>
      <c r="B631" s="60">
        <v>11858</v>
      </c>
      <c r="C631" s="61" t="s">
        <v>13052</v>
      </c>
      <c r="D631" s="62">
        <v>58</v>
      </c>
      <c r="E631" s="63" t="s">
        <v>11843</v>
      </c>
    </row>
    <row r="632" spans="1:5" ht="15">
      <c r="A632" s="59">
        <v>631</v>
      </c>
      <c r="B632" s="60">
        <v>11907</v>
      </c>
      <c r="C632" s="61" t="s">
        <v>13053</v>
      </c>
      <c r="D632" s="62">
        <v>59</v>
      </c>
      <c r="E632" s="63" t="s">
        <v>11841</v>
      </c>
    </row>
    <row r="633" spans="1:5" ht="15">
      <c r="A633" s="59">
        <v>632</v>
      </c>
      <c r="B633" s="60">
        <v>12080</v>
      </c>
      <c r="C633" s="61" t="s">
        <v>13054</v>
      </c>
      <c r="D633" s="62">
        <v>60</v>
      </c>
      <c r="E633" s="64">
        <v>1</v>
      </c>
    </row>
    <row r="634" spans="1:5" ht="15">
      <c r="A634" s="59">
        <v>633</v>
      </c>
      <c r="B634" s="60">
        <v>13040</v>
      </c>
      <c r="C634" s="61" t="s">
        <v>13055</v>
      </c>
      <c r="D634" s="62">
        <v>61</v>
      </c>
      <c r="E634" s="63" t="s">
        <v>11847</v>
      </c>
    </row>
    <row r="635" spans="1:5" ht="15">
      <c r="A635" s="59">
        <v>634</v>
      </c>
      <c r="B635" s="60">
        <v>13106</v>
      </c>
      <c r="C635" s="61" t="s">
        <v>13056</v>
      </c>
      <c r="D635" s="62">
        <v>62</v>
      </c>
      <c r="E635" s="63" t="s">
        <v>11862</v>
      </c>
    </row>
    <row r="636" spans="1:5" ht="15">
      <c r="A636" s="59">
        <v>635</v>
      </c>
      <c r="B636" s="60">
        <v>13368</v>
      </c>
      <c r="C636" s="61" t="s">
        <v>13057</v>
      </c>
      <c r="D636" s="62">
        <v>63</v>
      </c>
      <c r="E636" s="64">
        <v>1</v>
      </c>
    </row>
    <row r="637" spans="1:5" ht="15">
      <c r="A637" s="59">
        <v>636</v>
      </c>
      <c r="B637" s="60">
        <v>13579</v>
      </c>
      <c r="C637" s="61" t="s">
        <v>13058</v>
      </c>
      <c r="D637" s="62">
        <v>64</v>
      </c>
      <c r="E637" s="63" t="s">
        <v>13059</v>
      </c>
    </row>
    <row r="638" spans="1:5" ht="15">
      <c r="A638" s="59">
        <v>637</v>
      </c>
      <c r="B638" s="60">
        <v>13872</v>
      </c>
      <c r="C638" s="61" t="s">
        <v>13060</v>
      </c>
      <c r="D638" s="62">
        <v>65</v>
      </c>
      <c r="E638" s="63" t="s">
        <v>11841</v>
      </c>
    </row>
    <row r="639" spans="1:5" ht="15">
      <c r="A639" s="59">
        <v>638</v>
      </c>
      <c r="B639" s="60">
        <v>13990</v>
      </c>
      <c r="C639" s="61" t="s">
        <v>13061</v>
      </c>
      <c r="D639" s="62">
        <v>66</v>
      </c>
      <c r="E639" s="63" t="s">
        <v>11847</v>
      </c>
    </row>
    <row r="640" spans="1:5" ht="15">
      <c r="A640" s="59">
        <v>639</v>
      </c>
      <c r="B640" s="60">
        <v>14072</v>
      </c>
      <c r="C640" s="61" t="s">
        <v>13062</v>
      </c>
      <c r="D640" s="62">
        <v>67</v>
      </c>
      <c r="E640" s="63" t="s">
        <v>11862</v>
      </c>
    </row>
    <row r="641" spans="1:5" ht="15">
      <c r="A641" s="59">
        <v>640</v>
      </c>
      <c r="B641" s="60">
        <v>14157</v>
      </c>
      <c r="C641" s="61" t="s">
        <v>13063</v>
      </c>
      <c r="D641" s="62">
        <v>68</v>
      </c>
      <c r="E641" s="63" t="s">
        <v>13064</v>
      </c>
    </row>
    <row r="642" spans="1:5" ht="15">
      <c r="A642" s="59">
        <v>641</v>
      </c>
      <c r="B642" s="60">
        <v>15948</v>
      </c>
      <c r="C642" s="61" t="s">
        <v>13065</v>
      </c>
      <c r="D642" s="62">
        <v>69</v>
      </c>
      <c r="E642" s="63" t="s">
        <v>11841</v>
      </c>
    </row>
    <row r="643" spans="1:5" ht="15">
      <c r="A643" s="59">
        <v>642</v>
      </c>
      <c r="B643" s="60">
        <v>17796</v>
      </c>
      <c r="C643" s="61" t="s">
        <v>10268</v>
      </c>
      <c r="D643" s="62">
        <v>70</v>
      </c>
      <c r="E643" s="64">
        <v>3</v>
      </c>
    </row>
    <row r="644" spans="1:5" ht="15">
      <c r="A644" s="59">
        <v>643</v>
      </c>
      <c r="B644" s="60">
        <v>17865</v>
      </c>
      <c r="C644" s="61" t="s">
        <v>10269</v>
      </c>
      <c r="D644" s="62">
        <v>71</v>
      </c>
      <c r="E644" s="63" t="s">
        <v>11845</v>
      </c>
    </row>
    <row r="645" spans="1:5" ht="15">
      <c r="A645" s="59">
        <v>644</v>
      </c>
      <c r="B645" s="60">
        <v>18385</v>
      </c>
      <c r="C645" s="61" t="s">
        <v>10270</v>
      </c>
      <c r="D645" s="62">
        <v>72</v>
      </c>
      <c r="E645" s="63" t="s">
        <v>11841</v>
      </c>
    </row>
    <row r="646" spans="1:5" ht="15">
      <c r="A646" s="59">
        <v>645</v>
      </c>
      <c r="B646" s="60">
        <v>18626</v>
      </c>
      <c r="C646" s="61" t="s">
        <v>10271</v>
      </c>
      <c r="D646" s="62">
        <v>73</v>
      </c>
      <c r="E646" s="63" t="s">
        <v>14607</v>
      </c>
    </row>
    <row r="647" spans="1:5" ht="15">
      <c r="A647" s="59">
        <v>646</v>
      </c>
      <c r="B647" s="60">
        <v>18914</v>
      </c>
      <c r="C647" s="61" t="s">
        <v>10272</v>
      </c>
      <c r="D647" s="62">
        <v>74</v>
      </c>
      <c r="E647" s="63" t="s">
        <v>11862</v>
      </c>
    </row>
    <row r="648" spans="1:5" ht="15">
      <c r="A648" s="59">
        <v>647</v>
      </c>
      <c r="B648" s="60">
        <v>19356</v>
      </c>
      <c r="C648" s="61" t="s">
        <v>10273</v>
      </c>
      <c r="D648" s="62">
        <v>75</v>
      </c>
      <c r="E648" s="63" t="s">
        <v>11862</v>
      </c>
    </row>
    <row r="649" spans="1:5" ht="15">
      <c r="A649" s="59">
        <v>648</v>
      </c>
      <c r="B649" s="60">
        <v>19362</v>
      </c>
      <c r="C649" s="61" t="s">
        <v>10274</v>
      </c>
      <c r="D649" s="62">
        <v>76</v>
      </c>
      <c r="E649" s="63" t="s">
        <v>11862</v>
      </c>
    </row>
    <row r="650" spans="1:5" ht="15">
      <c r="A650" s="59">
        <v>649</v>
      </c>
      <c r="B650" s="60">
        <v>19532</v>
      </c>
      <c r="C650" s="61" t="s">
        <v>10275</v>
      </c>
      <c r="D650" s="62">
        <v>77</v>
      </c>
      <c r="E650" s="63" t="s">
        <v>11843</v>
      </c>
    </row>
    <row r="651" spans="1:5" ht="15">
      <c r="A651" s="59">
        <v>650</v>
      </c>
      <c r="B651" s="60">
        <v>19627</v>
      </c>
      <c r="C651" s="65" t="s">
        <v>10276</v>
      </c>
      <c r="D651" s="62">
        <v>78</v>
      </c>
      <c r="E651" s="63" t="s">
        <v>11843</v>
      </c>
    </row>
    <row r="652" spans="1:5" ht="15">
      <c r="A652" s="59">
        <v>651</v>
      </c>
      <c r="B652" s="60">
        <v>11036</v>
      </c>
      <c r="C652" s="61" t="s">
        <v>11545</v>
      </c>
      <c r="D652" s="62">
        <v>79</v>
      </c>
      <c r="E652" s="63" t="s">
        <v>11862</v>
      </c>
    </row>
    <row r="653" spans="1:5" ht="15">
      <c r="A653" s="59">
        <v>652</v>
      </c>
      <c r="B653" s="60">
        <v>11706</v>
      </c>
      <c r="C653" s="61" t="s">
        <v>11546</v>
      </c>
      <c r="D653" s="62">
        <v>80</v>
      </c>
      <c r="E653" s="63" t="s">
        <v>14604</v>
      </c>
    </row>
    <row r="654" spans="1:5" ht="15">
      <c r="A654" s="59">
        <v>653</v>
      </c>
      <c r="B654" s="60">
        <v>11719</v>
      </c>
      <c r="C654" s="61" t="s">
        <v>11547</v>
      </c>
      <c r="D654" s="62">
        <v>81</v>
      </c>
      <c r="E654" s="63" t="s">
        <v>11849</v>
      </c>
    </row>
    <row r="655" spans="1:5" ht="15">
      <c r="A655" s="59">
        <v>654</v>
      </c>
      <c r="B655" s="60">
        <v>11721</v>
      </c>
      <c r="C655" s="61" t="s">
        <v>11548</v>
      </c>
      <c r="D655" s="62">
        <v>82</v>
      </c>
      <c r="E655" s="63" t="s">
        <v>11862</v>
      </c>
    </row>
    <row r="656" spans="1:5" ht="15">
      <c r="A656" s="59">
        <v>655</v>
      </c>
      <c r="B656" s="60">
        <v>11723</v>
      </c>
      <c r="C656" s="61" t="s">
        <v>14026</v>
      </c>
      <c r="D656" s="62">
        <v>83</v>
      </c>
      <c r="E656" s="63" t="s">
        <v>11847</v>
      </c>
    </row>
    <row r="657" spans="1:5" ht="15">
      <c r="A657" s="59">
        <v>656</v>
      </c>
      <c r="B657" s="60">
        <v>11963</v>
      </c>
      <c r="C657" s="61" t="s">
        <v>14027</v>
      </c>
      <c r="D657" s="62">
        <v>84</v>
      </c>
      <c r="E657" s="64">
        <v>6</v>
      </c>
    </row>
    <row r="658" spans="1:5" ht="15">
      <c r="A658" s="59">
        <v>657</v>
      </c>
      <c r="B658" s="60">
        <v>13081</v>
      </c>
      <c r="C658" s="61" t="s">
        <v>14028</v>
      </c>
      <c r="D658" s="62">
        <v>85</v>
      </c>
      <c r="E658" s="64">
        <v>2</v>
      </c>
    </row>
    <row r="659" spans="1:5" ht="15">
      <c r="A659" s="59">
        <v>658</v>
      </c>
      <c r="B659" s="60">
        <v>13469</v>
      </c>
      <c r="C659" s="65" t="s">
        <v>14029</v>
      </c>
      <c r="D659" s="62">
        <v>86</v>
      </c>
      <c r="E659" s="63" t="s">
        <v>11849</v>
      </c>
    </row>
    <row r="660" spans="1:5" ht="15">
      <c r="A660" s="59">
        <v>659</v>
      </c>
      <c r="B660" s="60">
        <v>13702</v>
      </c>
      <c r="C660" s="65" t="s">
        <v>14030</v>
      </c>
      <c r="D660" s="62">
        <v>87</v>
      </c>
      <c r="E660" s="63" t="s">
        <v>11841</v>
      </c>
    </row>
    <row r="661" spans="1:5" ht="15">
      <c r="A661" s="59">
        <v>660</v>
      </c>
      <c r="B661" s="60">
        <v>13710</v>
      </c>
      <c r="C661" s="65" t="s">
        <v>14031</v>
      </c>
      <c r="D661" s="62">
        <v>88</v>
      </c>
      <c r="E661" s="64">
        <v>5</v>
      </c>
    </row>
    <row r="662" spans="1:5" ht="15">
      <c r="A662" s="59">
        <v>661</v>
      </c>
      <c r="B662" s="60">
        <v>13737</v>
      </c>
      <c r="C662" s="61" t="s">
        <v>14032</v>
      </c>
      <c r="D662" s="62">
        <v>89</v>
      </c>
      <c r="E662" s="63" t="s">
        <v>11862</v>
      </c>
    </row>
    <row r="663" spans="1:5" ht="15">
      <c r="A663" s="59">
        <v>662</v>
      </c>
      <c r="B663" s="60">
        <v>14010</v>
      </c>
      <c r="C663" s="61" t="s">
        <v>14033</v>
      </c>
      <c r="D663" s="62">
        <v>90</v>
      </c>
      <c r="E663" s="63" t="s">
        <v>11843</v>
      </c>
    </row>
    <row r="664" spans="1:5" ht="15">
      <c r="A664" s="59">
        <v>663</v>
      </c>
      <c r="B664" s="60">
        <v>14037</v>
      </c>
      <c r="C664" s="61" t="s">
        <v>14034</v>
      </c>
      <c r="D664" s="62">
        <v>91</v>
      </c>
      <c r="E664" s="64">
        <v>2</v>
      </c>
    </row>
    <row r="665" spans="1:5" ht="15">
      <c r="A665" s="59">
        <v>664</v>
      </c>
      <c r="B665" s="60">
        <v>14208</v>
      </c>
      <c r="C665" s="61" t="s">
        <v>14035</v>
      </c>
      <c r="D665" s="62">
        <v>92</v>
      </c>
      <c r="E665" s="64">
        <v>2</v>
      </c>
    </row>
    <row r="666" spans="1:5" ht="15">
      <c r="A666" s="59">
        <v>665</v>
      </c>
      <c r="B666" s="60">
        <v>14224</v>
      </c>
      <c r="C666" s="61" t="s">
        <v>14036</v>
      </c>
      <c r="D666" s="62">
        <v>93</v>
      </c>
      <c r="E666" s="63" t="s">
        <v>14604</v>
      </c>
    </row>
    <row r="667" spans="1:5" ht="15">
      <c r="A667" s="59">
        <v>666</v>
      </c>
      <c r="B667" s="60">
        <v>14295</v>
      </c>
      <c r="C667" s="61" t="s">
        <v>14037</v>
      </c>
      <c r="D667" s="62">
        <v>94</v>
      </c>
      <c r="E667" s="63" t="s">
        <v>11809</v>
      </c>
    </row>
    <row r="668" spans="1:5" ht="15">
      <c r="A668" s="59">
        <v>667</v>
      </c>
      <c r="B668" s="60">
        <v>14315</v>
      </c>
      <c r="C668" s="61" t="s">
        <v>14038</v>
      </c>
      <c r="D668" s="62">
        <v>95</v>
      </c>
      <c r="E668" s="63" t="s">
        <v>11839</v>
      </c>
    </row>
    <row r="669" spans="1:5" ht="15">
      <c r="A669" s="59">
        <v>668</v>
      </c>
      <c r="B669" s="60">
        <v>19915</v>
      </c>
      <c r="C669" s="61" t="s">
        <v>14039</v>
      </c>
      <c r="D669" s="62">
        <v>96</v>
      </c>
      <c r="E669" s="63" t="s">
        <v>14604</v>
      </c>
    </row>
    <row r="670" spans="1:5" ht="15">
      <c r="A670" s="59">
        <v>669</v>
      </c>
      <c r="B670" s="60">
        <v>12519</v>
      </c>
      <c r="C670" s="61" t="s">
        <v>14040</v>
      </c>
      <c r="D670" s="62">
        <v>97</v>
      </c>
      <c r="E670" s="63" t="s">
        <v>14604</v>
      </c>
    </row>
    <row r="671" spans="1:5" ht="15">
      <c r="A671" s="59">
        <v>670</v>
      </c>
      <c r="B671" s="60">
        <v>14023</v>
      </c>
      <c r="C671" s="65" t="s">
        <v>14041</v>
      </c>
      <c r="D671" s="62">
        <v>98</v>
      </c>
      <c r="E671" s="64">
        <v>5</v>
      </c>
    </row>
    <row r="672" spans="1:5" ht="15">
      <c r="A672" s="59">
        <v>671</v>
      </c>
      <c r="B672" s="60">
        <v>14339</v>
      </c>
      <c r="C672" s="61" t="s">
        <v>14042</v>
      </c>
      <c r="D672" s="62">
        <v>99</v>
      </c>
      <c r="E672" s="63" t="s">
        <v>11841</v>
      </c>
    </row>
    <row r="673" spans="1:5" ht="15">
      <c r="A673" s="59">
        <v>672</v>
      </c>
      <c r="B673" s="60">
        <v>14556</v>
      </c>
      <c r="C673" s="61" t="s">
        <v>14043</v>
      </c>
      <c r="D673" s="62">
        <v>100</v>
      </c>
      <c r="E673" s="63" t="s">
        <v>11807</v>
      </c>
    </row>
    <row r="674" spans="1:5" ht="15">
      <c r="A674" s="59">
        <v>673</v>
      </c>
      <c r="B674" s="60">
        <v>17495</v>
      </c>
      <c r="C674" s="61" t="s">
        <v>14044</v>
      </c>
      <c r="D674" s="62">
        <v>101</v>
      </c>
      <c r="E674" s="63" t="s">
        <v>11841</v>
      </c>
    </row>
    <row r="675" spans="1:5" ht="15">
      <c r="A675" s="59">
        <v>674</v>
      </c>
      <c r="B675" s="60">
        <v>19912</v>
      </c>
      <c r="C675" s="65" t="s">
        <v>12663</v>
      </c>
      <c r="D675" s="62">
        <v>102</v>
      </c>
      <c r="E675" s="63" t="s">
        <v>11807</v>
      </c>
    </row>
    <row r="676" spans="1:5" ht="15">
      <c r="A676" s="59">
        <v>675</v>
      </c>
      <c r="B676" s="60">
        <v>19914</v>
      </c>
      <c r="C676" s="61" t="s">
        <v>12664</v>
      </c>
      <c r="D676" s="62">
        <v>103</v>
      </c>
      <c r="E676" s="63" t="s">
        <v>11807</v>
      </c>
    </row>
    <row r="677" spans="1:5" ht="15">
      <c r="A677" s="59">
        <v>676</v>
      </c>
      <c r="B677" s="60">
        <v>10418</v>
      </c>
      <c r="C677" s="61" t="s">
        <v>12665</v>
      </c>
      <c r="D677" s="62">
        <v>104</v>
      </c>
      <c r="E677" s="63" t="s">
        <v>11843</v>
      </c>
    </row>
    <row r="678" spans="1:5" ht="15">
      <c r="A678" s="59">
        <v>677</v>
      </c>
      <c r="B678" s="60">
        <v>11725</v>
      </c>
      <c r="C678" s="61" t="s">
        <v>12666</v>
      </c>
      <c r="D678" s="62">
        <v>105</v>
      </c>
      <c r="E678" s="63" t="s">
        <v>11843</v>
      </c>
    </row>
    <row r="679" spans="1:5" ht="15">
      <c r="A679" s="59">
        <v>678</v>
      </c>
      <c r="B679" s="60">
        <v>11847</v>
      </c>
      <c r="C679" s="61" t="s">
        <v>12667</v>
      </c>
      <c r="D679" s="62">
        <v>106</v>
      </c>
      <c r="E679" s="63" t="s">
        <v>11849</v>
      </c>
    </row>
    <row r="680" spans="1:5" ht="15">
      <c r="A680" s="59">
        <v>679</v>
      </c>
      <c r="B680" s="60">
        <v>11849</v>
      </c>
      <c r="C680" s="61" t="s">
        <v>12668</v>
      </c>
      <c r="D680" s="62">
        <v>107</v>
      </c>
      <c r="E680" s="63" t="s">
        <v>11849</v>
      </c>
    </row>
    <row r="681" spans="1:5" ht="15">
      <c r="A681" s="59">
        <v>680</v>
      </c>
      <c r="B681" s="60">
        <v>11885</v>
      </c>
      <c r="C681" s="61" t="s">
        <v>12669</v>
      </c>
      <c r="D681" s="62">
        <v>108</v>
      </c>
      <c r="E681" s="64">
        <v>4</v>
      </c>
    </row>
    <row r="682" spans="1:5" ht="15">
      <c r="A682" s="59">
        <v>681</v>
      </c>
      <c r="B682" s="60">
        <v>11897</v>
      </c>
      <c r="C682" s="61" t="s">
        <v>12670</v>
      </c>
      <c r="D682" s="62">
        <v>109</v>
      </c>
      <c r="E682" s="63" t="s">
        <v>11809</v>
      </c>
    </row>
    <row r="683" spans="1:5" ht="15">
      <c r="A683" s="59">
        <v>682</v>
      </c>
      <c r="B683" s="60">
        <v>13015</v>
      </c>
      <c r="C683" s="61" t="s">
        <v>12671</v>
      </c>
      <c r="D683" s="62">
        <v>110</v>
      </c>
      <c r="E683" s="63" t="s">
        <v>11849</v>
      </c>
    </row>
    <row r="684" spans="1:5" ht="15">
      <c r="A684" s="59">
        <v>683</v>
      </c>
      <c r="B684" s="60">
        <v>13486</v>
      </c>
      <c r="C684" s="61" t="s">
        <v>12672</v>
      </c>
      <c r="D684" s="62">
        <v>111</v>
      </c>
      <c r="E684" s="64">
        <v>1</v>
      </c>
    </row>
    <row r="685" spans="1:5" ht="15">
      <c r="A685" s="59">
        <v>684</v>
      </c>
      <c r="B685" s="60">
        <v>13704</v>
      </c>
      <c r="C685" s="61" t="s">
        <v>12673</v>
      </c>
      <c r="D685" s="62">
        <v>112</v>
      </c>
      <c r="E685" s="63" t="s">
        <v>11807</v>
      </c>
    </row>
    <row r="686" spans="1:5" ht="15">
      <c r="A686" s="59">
        <v>685</v>
      </c>
      <c r="B686" s="60">
        <v>14730</v>
      </c>
      <c r="C686" s="61" t="s">
        <v>12674</v>
      </c>
      <c r="D686" s="62">
        <v>113</v>
      </c>
      <c r="E686" s="63" t="s">
        <v>11862</v>
      </c>
    </row>
    <row r="687" spans="1:5" ht="15">
      <c r="A687" s="59">
        <v>686</v>
      </c>
      <c r="B687" s="60">
        <v>17320</v>
      </c>
      <c r="C687" s="61" t="s">
        <v>12675</v>
      </c>
      <c r="D687" s="62">
        <v>114</v>
      </c>
      <c r="E687" s="64">
        <v>2</v>
      </c>
    </row>
    <row r="688" spans="1:5" ht="15">
      <c r="A688" s="59">
        <v>687</v>
      </c>
      <c r="B688" s="60">
        <v>19529</v>
      </c>
      <c r="C688" s="61" t="s">
        <v>12676</v>
      </c>
      <c r="D688" s="62">
        <v>115</v>
      </c>
      <c r="E688" s="64">
        <v>2</v>
      </c>
    </row>
    <row r="689" spans="1:5" ht="15">
      <c r="A689" s="59">
        <v>688</v>
      </c>
      <c r="B689" s="60">
        <v>19679</v>
      </c>
      <c r="C689" s="61" t="s">
        <v>12677</v>
      </c>
      <c r="D689" s="62">
        <v>116</v>
      </c>
      <c r="E689" s="64">
        <v>2</v>
      </c>
    </row>
    <row r="690" spans="1:5" ht="15">
      <c r="A690" s="59">
        <v>689</v>
      </c>
      <c r="B690" s="60">
        <v>19682</v>
      </c>
      <c r="C690" s="61" t="s">
        <v>12678</v>
      </c>
      <c r="D690" s="62">
        <v>117</v>
      </c>
      <c r="E690" s="64">
        <v>2</v>
      </c>
    </row>
    <row r="691" spans="1:5" ht="15">
      <c r="A691" s="59">
        <v>690</v>
      </c>
      <c r="B691" s="60">
        <v>10041</v>
      </c>
      <c r="C691" s="61" t="s">
        <v>12679</v>
      </c>
      <c r="D691" s="62">
        <v>118</v>
      </c>
      <c r="E691" s="63" t="s">
        <v>11807</v>
      </c>
    </row>
    <row r="692" spans="1:5" ht="15">
      <c r="A692" s="59">
        <v>691</v>
      </c>
      <c r="B692" s="60">
        <v>11534</v>
      </c>
      <c r="C692" s="61" t="s">
        <v>12680</v>
      </c>
      <c r="D692" s="62">
        <v>119</v>
      </c>
      <c r="E692" s="64">
        <v>3</v>
      </c>
    </row>
    <row r="693" spans="1:5" ht="15">
      <c r="A693" s="59">
        <v>692</v>
      </c>
      <c r="B693" s="60">
        <v>11700</v>
      </c>
      <c r="C693" s="61" t="s">
        <v>12681</v>
      </c>
      <c r="D693" s="62">
        <v>120</v>
      </c>
      <c r="E693" s="64">
        <v>4</v>
      </c>
    </row>
    <row r="694" spans="1:5" ht="15">
      <c r="A694" s="59">
        <v>693</v>
      </c>
      <c r="B694" s="60">
        <v>11766</v>
      </c>
      <c r="C694" s="65" t="s">
        <v>12682</v>
      </c>
      <c r="D694" s="62">
        <v>121</v>
      </c>
      <c r="E694" s="63" t="s">
        <v>11847</v>
      </c>
    </row>
    <row r="695" spans="1:5" ht="15">
      <c r="A695" s="59">
        <v>694</v>
      </c>
      <c r="B695" s="60">
        <v>11863</v>
      </c>
      <c r="C695" s="61" t="s">
        <v>12683</v>
      </c>
      <c r="D695" s="62">
        <v>122</v>
      </c>
      <c r="E695" s="64">
        <v>4</v>
      </c>
    </row>
    <row r="696" spans="1:5" ht="15">
      <c r="A696" s="59">
        <v>695</v>
      </c>
      <c r="B696" s="60">
        <v>12090</v>
      </c>
      <c r="C696" s="65" t="s">
        <v>12684</v>
      </c>
      <c r="D696" s="62">
        <v>123</v>
      </c>
      <c r="E696" s="64">
        <v>2</v>
      </c>
    </row>
    <row r="697" spans="1:5" ht="15">
      <c r="A697" s="59">
        <v>696</v>
      </c>
      <c r="B697" s="60">
        <v>13886</v>
      </c>
      <c r="C697" s="61" t="s">
        <v>12685</v>
      </c>
      <c r="D697" s="62">
        <v>124</v>
      </c>
      <c r="E697" s="64">
        <v>2</v>
      </c>
    </row>
    <row r="698" spans="1:5" ht="15">
      <c r="A698" s="59">
        <v>697</v>
      </c>
      <c r="B698" s="60">
        <v>13935</v>
      </c>
      <c r="C698" s="61" t="s">
        <v>12686</v>
      </c>
      <c r="D698" s="62">
        <v>125</v>
      </c>
      <c r="E698" s="63" t="s">
        <v>14717</v>
      </c>
    </row>
    <row r="699" spans="1:5" ht="15">
      <c r="A699" s="59">
        <v>698</v>
      </c>
      <c r="B699" s="60">
        <v>13939</v>
      </c>
      <c r="C699" s="61" t="s">
        <v>12687</v>
      </c>
      <c r="D699" s="62">
        <v>126</v>
      </c>
      <c r="E699" s="64">
        <v>3</v>
      </c>
    </row>
    <row r="700" spans="1:5" ht="15">
      <c r="A700" s="59">
        <v>699</v>
      </c>
      <c r="B700" s="60">
        <v>13956</v>
      </c>
      <c r="C700" s="61" t="s">
        <v>12688</v>
      </c>
      <c r="D700" s="62">
        <v>127</v>
      </c>
      <c r="E700" s="63" t="s">
        <v>11843</v>
      </c>
    </row>
    <row r="701" spans="1:5" ht="15">
      <c r="A701" s="59">
        <v>700</v>
      </c>
      <c r="B701" s="60">
        <v>13981</v>
      </c>
      <c r="C701" s="61" t="s">
        <v>12689</v>
      </c>
      <c r="D701" s="62">
        <v>128</v>
      </c>
      <c r="E701" s="64">
        <v>2</v>
      </c>
    </row>
    <row r="702" spans="1:5" ht="15">
      <c r="A702" s="59">
        <v>701</v>
      </c>
      <c r="B702" s="60">
        <v>14198</v>
      </c>
      <c r="C702" s="61" t="s">
        <v>14208</v>
      </c>
      <c r="D702" s="62">
        <v>129</v>
      </c>
      <c r="E702" s="63" t="s">
        <v>11843</v>
      </c>
    </row>
    <row r="703" spans="1:5" ht="15">
      <c r="A703" s="59">
        <v>702</v>
      </c>
      <c r="B703" s="60">
        <v>14972</v>
      </c>
      <c r="C703" s="61" t="s">
        <v>14209</v>
      </c>
      <c r="D703" s="62">
        <v>130</v>
      </c>
      <c r="E703" s="64">
        <v>5</v>
      </c>
    </row>
    <row r="704" spans="1:5" ht="15">
      <c r="A704" s="59">
        <v>703</v>
      </c>
      <c r="B704" s="60">
        <v>11540</v>
      </c>
      <c r="C704" s="61" t="s">
        <v>14210</v>
      </c>
      <c r="D704" s="62">
        <v>131</v>
      </c>
      <c r="E704" s="64">
        <v>3</v>
      </c>
    </row>
    <row r="705" spans="1:5" ht="15">
      <c r="A705" s="59">
        <v>704</v>
      </c>
      <c r="B705" s="60">
        <v>11904</v>
      </c>
      <c r="C705" s="61" t="s">
        <v>12865</v>
      </c>
      <c r="D705" s="62">
        <v>132</v>
      </c>
      <c r="E705" s="64">
        <v>3</v>
      </c>
    </row>
    <row r="706" spans="1:5" ht="15">
      <c r="A706" s="59">
        <v>705</v>
      </c>
      <c r="B706" s="60">
        <v>13800</v>
      </c>
      <c r="C706" s="61" t="s">
        <v>12866</v>
      </c>
      <c r="D706" s="62">
        <v>133</v>
      </c>
      <c r="E706" s="63" t="s">
        <v>11849</v>
      </c>
    </row>
    <row r="707" spans="1:5" ht="15">
      <c r="A707" s="59">
        <v>706</v>
      </c>
      <c r="B707" s="60">
        <v>14333</v>
      </c>
      <c r="C707" s="61" t="s">
        <v>12867</v>
      </c>
      <c r="D707" s="62">
        <v>134</v>
      </c>
      <c r="E707" s="64">
        <v>4</v>
      </c>
    </row>
    <row r="708" spans="1:5" ht="15">
      <c r="A708" s="59">
        <v>707</v>
      </c>
      <c r="B708" s="60">
        <v>16021</v>
      </c>
      <c r="C708" s="61" t="s">
        <v>12868</v>
      </c>
      <c r="D708" s="62">
        <v>135</v>
      </c>
      <c r="E708" s="63" t="s">
        <v>14717</v>
      </c>
    </row>
    <row r="709" spans="1:5" ht="15">
      <c r="A709" s="59">
        <v>708</v>
      </c>
      <c r="B709" s="60">
        <v>17859</v>
      </c>
      <c r="C709" s="61" t="s">
        <v>12869</v>
      </c>
      <c r="D709" s="62">
        <v>136</v>
      </c>
      <c r="E709" s="63" t="s">
        <v>11849</v>
      </c>
    </row>
    <row r="710" spans="1:5" ht="15">
      <c r="A710" s="59">
        <v>709</v>
      </c>
      <c r="B710" s="60">
        <v>18913</v>
      </c>
      <c r="C710" s="61" t="s">
        <v>12870</v>
      </c>
      <c r="D710" s="62">
        <v>137</v>
      </c>
      <c r="E710" s="63" t="s">
        <v>11847</v>
      </c>
    </row>
    <row r="711" spans="1:5" ht="15">
      <c r="A711" s="59">
        <v>710</v>
      </c>
      <c r="B711" s="60">
        <v>11522</v>
      </c>
      <c r="C711" s="65" t="s">
        <v>12871</v>
      </c>
      <c r="D711" s="62">
        <v>138</v>
      </c>
      <c r="E711" s="64">
        <v>3</v>
      </c>
    </row>
    <row r="712" spans="1:5" ht="15">
      <c r="A712" s="59">
        <v>711</v>
      </c>
      <c r="B712" s="60">
        <v>11961</v>
      </c>
      <c r="C712" s="61" t="s">
        <v>12872</v>
      </c>
      <c r="D712" s="62">
        <v>139</v>
      </c>
      <c r="E712" s="64">
        <v>4</v>
      </c>
    </row>
    <row r="713" spans="1:5" ht="15">
      <c r="A713" s="59">
        <v>712</v>
      </c>
      <c r="B713" s="60">
        <v>12057</v>
      </c>
      <c r="C713" s="61" t="s">
        <v>12873</v>
      </c>
      <c r="D713" s="62">
        <v>140</v>
      </c>
      <c r="E713" s="63" t="s">
        <v>13350</v>
      </c>
    </row>
    <row r="714" spans="1:5" ht="15">
      <c r="A714" s="59">
        <v>713</v>
      </c>
      <c r="B714" s="60">
        <v>12833</v>
      </c>
      <c r="C714" s="61" t="s">
        <v>12874</v>
      </c>
      <c r="D714" s="62">
        <v>141</v>
      </c>
      <c r="E714" s="64">
        <v>5</v>
      </c>
    </row>
    <row r="715" spans="1:5" ht="15">
      <c r="A715" s="59">
        <v>714</v>
      </c>
      <c r="B715" s="60">
        <v>13072</v>
      </c>
      <c r="C715" s="61" t="s">
        <v>12875</v>
      </c>
      <c r="D715" s="62">
        <v>142</v>
      </c>
      <c r="E715" s="64">
        <v>2</v>
      </c>
    </row>
    <row r="716" spans="1:5" ht="15">
      <c r="A716" s="59">
        <v>715</v>
      </c>
      <c r="B716" s="60">
        <v>13255</v>
      </c>
      <c r="C716" s="61" t="s">
        <v>12876</v>
      </c>
      <c r="D716" s="62">
        <v>143</v>
      </c>
      <c r="E716" s="63" t="s">
        <v>11847</v>
      </c>
    </row>
    <row r="717" spans="1:5" ht="15">
      <c r="A717" s="59">
        <v>716</v>
      </c>
      <c r="B717" s="60">
        <v>13671</v>
      </c>
      <c r="C717" s="61" t="s">
        <v>12877</v>
      </c>
      <c r="D717" s="62">
        <v>144</v>
      </c>
      <c r="E717" s="64">
        <v>4</v>
      </c>
    </row>
    <row r="718" spans="1:5" ht="15">
      <c r="A718" s="59">
        <v>717</v>
      </c>
      <c r="B718" s="60">
        <v>13749</v>
      </c>
      <c r="C718" s="61" t="s">
        <v>12878</v>
      </c>
      <c r="D718" s="62">
        <v>145</v>
      </c>
      <c r="E718" s="63" t="s">
        <v>11809</v>
      </c>
    </row>
    <row r="719" spans="1:5" ht="15">
      <c r="A719" s="59">
        <v>718</v>
      </c>
      <c r="B719" s="60">
        <v>14191</v>
      </c>
      <c r="C719" s="61" t="s">
        <v>12879</v>
      </c>
      <c r="D719" s="62">
        <v>146</v>
      </c>
      <c r="E719" s="63" t="s">
        <v>11849</v>
      </c>
    </row>
    <row r="720" spans="1:5" ht="15">
      <c r="A720" s="59">
        <v>719</v>
      </c>
      <c r="B720" s="60">
        <v>14829</v>
      </c>
      <c r="C720" s="61" t="s">
        <v>12880</v>
      </c>
      <c r="D720" s="62">
        <v>147</v>
      </c>
      <c r="E720" s="64">
        <v>3</v>
      </c>
    </row>
    <row r="721" spans="1:5" ht="15">
      <c r="A721" s="59">
        <v>720</v>
      </c>
      <c r="B721" s="60">
        <v>15240</v>
      </c>
      <c r="C721" s="61" t="s">
        <v>12881</v>
      </c>
      <c r="D721" s="62">
        <v>148</v>
      </c>
      <c r="E721" s="63" t="s">
        <v>11849</v>
      </c>
    </row>
    <row r="722" spans="1:5" ht="15">
      <c r="A722" s="59">
        <v>721</v>
      </c>
      <c r="B722" s="60">
        <v>17215</v>
      </c>
      <c r="C722" s="61" t="s">
        <v>12882</v>
      </c>
      <c r="D722" s="62">
        <v>149</v>
      </c>
      <c r="E722" s="64">
        <v>2</v>
      </c>
    </row>
    <row r="723" spans="1:5" ht="15">
      <c r="A723" s="59">
        <v>722</v>
      </c>
      <c r="B723" s="60">
        <v>17278</v>
      </c>
      <c r="C723" s="61" t="s">
        <v>12883</v>
      </c>
      <c r="D723" s="62">
        <v>150</v>
      </c>
      <c r="E723" s="64">
        <v>2</v>
      </c>
    </row>
    <row r="724" spans="1:5" ht="15">
      <c r="A724" s="59">
        <v>723</v>
      </c>
      <c r="B724" s="60">
        <v>17846</v>
      </c>
      <c r="C724" s="61" t="s">
        <v>12884</v>
      </c>
      <c r="D724" s="62">
        <v>151</v>
      </c>
      <c r="E724" s="63" t="s">
        <v>11809</v>
      </c>
    </row>
    <row r="725" spans="1:5" ht="15">
      <c r="A725" s="59">
        <v>724</v>
      </c>
      <c r="B725" s="60">
        <v>17966</v>
      </c>
      <c r="C725" s="61" t="s">
        <v>12885</v>
      </c>
      <c r="D725" s="62">
        <v>152</v>
      </c>
      <c r="E725" s="64">
        <v>3</v>
      </c>
    </row>
    <row r="726" spans="1:5" ht="15">
      <c r="A726" s="59">
        <v>725</v>
      </c>
      <c r="B726" s="60">
        <v>19130</v>
      </c>
      <c r="C726" s="61" t="s">
        <v>12886</v>
      </c>
      <c r="D726" s="62">
        <v>153</v>
      </c>
      <c r="E726" s="64">
        <v>4</v>
      </c>
    </row>
    <row r="727" spans="1:5" ht="15">
      <c r="A727" s="59">
        <v>726</v>
      </c>
      <c r="B727" s="60">
        <v>10659</v>
      </c>
      <c r="C727" s="61" t="s">
        <v>12887</v>
      </c>
      <c r="D727" s="62">
        <v>154</v>
      </c>
      <c r="E727" s="63" t="s">
        <v>11809</v>
      </c>
    </row>
    <row r="728" spans="1:5" ht="15">
      <c r="A728" s="59">
        <v>727</v>
      </c>
      <c r="B728" s="60">
        <v>11397</v>
      </c>
      <c r="C728" s="61" t="s">
        <v>12888</v>
      </c>
      <c r="D728" s="62">
        <v>155</v>
      </c>
      <c r="E728" s="64">
        <v>4</v>
      </c>
    </row>
    <row r="729" spans="1:5" ht="15">
      <c r="A729" s="59">
        <v>728</v>
      </c>
      <c r="B729" s="60">
        <v>12691</v>
      </c>
      <c r="C729" s="61" t="s">
        <v>12889</v>
      </c>
      <c r="D729" s="62">
        <v>156</v>
      </c>
      <c r="E729" s="64">
        <v>2</v>
      </c>
    </row>
    <row r="730" spans="1:5" ht="15">
      <c r="A730" s="59">
        <v>729</v>
      </c>
      <c r="B730" s="60">
        <v>12718</v>
      </c>
      <c r="C730" s="61" t="s">
        <v>12890</v>
      </c>
      <c r="D730" s="62">
        <v>157</v>
      </c>
      <c r="E730" s="64">
        <v>2</v>
      </c>
    </row>
    <row r="731" spans="1:5" ht="15">
      <c r="A731" s="59">
        <v>730</v>
      </c>
      <c r="B731" s="60">
        <v>13136</v>
      </c>
      <c r="C731" s="61" t="s">
        <v>12891</v>
      </c>
      <c r="D731" s="62">
        <v>158</v>
      </c>
      <c r="E731" s="64">
        <v>2</v>
      </c>
    </row>
    <row r="732" spans="1:5" ht="15">
      <c r="A732" s="59">
        <v>731</v>
      </c>
      <c r="B732" s="60">
        <v>13840</v>
      </c>
      <c r="C732" s="61" t="s">
        <v>12553</v>
      </c>
      <c r="D732" s="62">
        <v>159</v>
      </c>
      <c r="E732" s="63" t="s">
        <v>14717</v>
      </c>
    </row>
    <row r="733" spans="1:5" ht="15">
      <c r="A733" s="59">
        <v>732</v>
      </c>
      <c r="B733" s="60">
        <v>13842</v>
      </c>
      <c r="C733" s="61" t="s">
        <v>12554</v>
      </c>
      <c r="D733" s="62">
        <v>160</v>
      </c>
      <c r="E733" s="63" t="s">
        <v>11809</v>
      </c>
    </row>
    <row r="734" spans="1:5" ht="15">
      <c r="A734" s="59">
        <v>733</v>
      </c>
      <c r="B734" s="60">
        <v>13846</v>
      </c>
      <c r="C734" s="61" t="s">
        <v>12555</v>
      </c>
      <c r="D734" s="62">
        <v>161</v>
      </c>
      <c r="E734" s="63" t="s">
        <v>11809</v>
      </c>
    </row>
    <row r="735" spans="1:5" ht="15">
      <c r="A735" s="59">
        <v>734</v>
      </c>
      <c r="B735" s="60">
        <v>14263</v>
      </c>
      <c r="C735" s="61" t="s">
        <v>12556</v>
      </c>
      <c r="D735" s="62">
        <v>162</v>
      </c>
      <c r="E735" s="63" t="s">
        <v>11809</v>
      </c>
    </row>
    <row r="736" spans="1:5" ht="15">
      <c r="A736" s="59">
        <v>735</v>
      </c>
      <c r="B736" s="60">
        <v>17123</v>
      </c>
      <c r="C736" s="61" t="s">
        <v>12557</v>
      </c>
      <c r="D736" s="62">
        <v>163</v>
      </c>
      <c r="E736" s="63" t="s">
        <v>14717</v>
      </c>
    </row>
    <row r="737" spans="1:5" ht="15">
      <c r="A737" s="59">
        <v>736</v>
      </c>
      <c r="B737" s="60">
        <v>19173</v>
      </c>
      <c r="C737" s="61" t="s">
        <v>12558</v>
      </c>
      <c r="D737" s="62">
        <v>164</v>
      </c>
      <c r="E737" s="63" t="s">
        <v>13350</v>
      </c>
    </row>
    <row r="738" spans="1:5" ht="15">
      <c r="A738" s="59">
        <v>737</v>
      </c>
      <c r="B738" s="60">
        <v>10765</v>
      </c>
      <c r="C738" s="61" t="s">
        <v>12559</v>
      </c>
      <c r="D738" s="62">
        <v>165</v>
      </c>
      <c r="E738" s="63" t="s">
        <v>11807</v>
      </c>
    </row>
    <row r="739" spans="1:5" ht="15">
      <c r="A739" s="59">
        <v>738</v>
      </c>
      <c r="B739" s="60">
        <v>10826</v>
      </c>
      <c r="C739" s="61" t="s">
        <v>12560</v>
      </c>
      <c r="D739" s="62">
        <v>166</v>
      </c>
      <c r="E739" s="63" t="s">
        <v>11807</v>
      </c>
    </row>
    <row r="740" spans="1:5" ht="15">
      <c r="A740" s="59">
        <v>739</v>
      </c>
      <c r="B740" s="60">
        <v>10836</v>
      </c>
      <c r="C740" s="61" t="s">
        <v>12561</v>
      </c>
      <c r="D740" s="62">
        <v>167</v>
      </c>
      <c r="E740" s="63" t="s">
        <v>14717</v>
      </c>
    </row>
    <row r="741" spans="1:5" ht="15">
      <c r="A741" s="59">
        <v>740</v>
      </c>
      <c r="B741" s="60">
        <v>14103</v>
      </c>
      <c r="C741" s="61" t="s">
        <v>12562</v>
      </c>
      <c r="D741" s="62">
        <v>168</v>
      </c>
      <c r="E741" s="64">
        <v>4</v>
      </c>
    </row>
    <row r="742" spans="1:5" ht="15">
      <c r="A742" s="59">
        <v>741</v>
      </c>
      <c r="B742" s="60">
        <v>11739</v>
      </c>
      <c r="C742" s="61" t="s">
        <v>12563</v>
      </c>
      <c r="D742" s="62">
        <v>1</v>
      </c>
      <c r="E742" s="63" t="s">
        <v>11809</v>
      </c>
    </row>
    <row r="743" spans="1:5" ht="15">
      <c r="A743" s="59">
        <v>742</v>
      </c>
      <c r="B743" s="60">
        <v>12192</v>
      </c>
      <c r="C743" s="65" t="s">
        <v>12564</v>
      </c>
      <c r="D743" s="62">
        <v>2</v>
      </c>
      <c r="E743" s="63" t="s">
        <v>11862</v>
      </c>
    </row>
    <row r="744" spans="1:5" ht="15">
      <c r="A744" s="59">
        <v>743</v>
      </c>
      <c r="B744" s="60">
        <v>12714</v>
      </c>
      <c r="C744" s="61" t="s">
        <v>12565</v>
      </c>
      <c r="D744" s="62">
        <v>3</v>
      </c>
      <c r="E744" s="63" t="s">
        <v>11809</v>
      </c>
    </row>
    <row r="745" spans="1:5" ht="15">
      <c r="A745" s="59">
        <v>744</v>
      </c>
      <c r="B745" s="60">
        <v>13654</v>
      </c>
      <c r="C745" s="61" t="s">
        <v>12566</v>
      </c>
      <c r="D745" s="62">
        <v>4</v>
      </c>
      <c r="E745" s="63" t="s">
        <v>13383</v>
      </c>
    </row>
    <row r="746" spans="1:5" ht="15">
      <c r="A746" s="59">
        <v>745</v>
      </c>
      <c r="B746" s="60">
        <v>15796</v>
      </c>
      <c r="C746" s="61" t="s">
        <v>12567</v>
      </c>
      <c r="D746" s="62">
        <v>5</v>
      </c>
      <c r="E746" s="64">
        <v>6</v>
      </c>
    </row>
    <row r="747" spans="1:5" ht="15">
      <c r="A747" s="59">
        <v>746</v>
      </c>
      <c r="B747" s="60">
        <v>14382</v>
      </c>
      <c r="C747" s="61" t="s">
        <v>12568</v>
      </c>
      <c r="D747" s="62">
        <v>6</v>
      </c>
      <c r="E747" s="64">
        <v>4</v>
      </c>
    </row>
    <row r="748" spans="1:5" ht="15">
      <c r="A748" s="59">
        <v>747</v>
      </c>
      <c r="B748" s="60">
        <v>14552</v>
      </c>
      <c r="C748" s="61" t="s">
        <v>12569</v>
      </c>
      <c r="D748" s="62">
        <v>7</v>
      </c>
      <c r="E748" s="63" t="s">
        <v>11807</v>
      </c>
    </row>
    <row r="749" spans="1:5" ht="15">
      <c r="A749" s="59">
        <v>748</v>
      </c>
      <c r="B749" s="60">
        <v>14759</v>
      </c>
      <c r="C749" s="61" t="s">
        <v>12760</v>
      </c>
      <c r="D749" s="62">
        <v>8</v>
      </c>
      <c r="E749" s="64">
        <v>4</v>
      </c>
    </row>
    <row r="750" spans="1:5" ht="15">
      <c r="A750" s="59">
        <v>749</v>
      </c>
      <c r="B750" s="60">
        <v>14910</v>
      </c>
      <c r="C750" s="61" t="s">
        <v>12761</v>
      </c>
      <c r="D750" s="62">
        <v>9</v>
      </c>
      <c r="E750" s="63" t="s">
        <v>14672</v>
      </c>
    </row>
    <row r="751" spans="1:5" ht="15">
      <c r="A751" s="59">
        <v>750</v>
      </c>
      <c r="B751" s="60">
        <v>15248</v>
      </c>
      <c r="C751" s="61" t="s">
        <v>12762</v>
      </c>
      <c r="D751" s="62">
        <v>10</v>
      </c>
      <c r="E751" s="63" t="s">
        <v>11862</v>
      </c>
    </row>
    <row r="752" spans="1:5" ht="15">
      <c r="A752" s="59">
        <v>751</v>
      </c>
      <c r="B752" s="60">
        <v>16292</v>
      </c>
      <c r="C752" s="61" t="s">
        <v>12763</v>
      </c>
      <c r="D752" s="62">
        <v>11</v>
      </c>
      <c r="E752" s="63" t="s">
        <v>14717</v>
      </c>
    </row>
    <row r="753" spans="1:5" ht="15">
      <c r="A753" s="59">
        <v>752</v>
      </c>
      <c r="B753" s="60">
        <v>17330</v>
      </c>
      <c r="C753" s="61" t="s">
        <v>12764</v>
      </c>
      <c r="D753" s="62">
        <v>12</v>
      </c>
      <c r="E753" s="63" t="s">
        <v>11843</v>
      </c>
    </row>
    <row r="754" spans="1:5" ht="15">
      <c r="A754" s="59">
        <v>753</v>
      </c>
      <c r="B754" s="60">
        <v>17391</v>
      </c>
      <c r="C754" s="61" t="s">
        <v>12765</v>
      </c>
      <c r="D754" s="62">
        <v>13</v>
      </c>
      <c r="E754" s="63" t="s">
        <v>11862</v>
      </c>
    </row>
    <row r="755" spans="1:5" ht="15">
      <c r="A755" s="59">
        <v>754</v>
      </c>
      <c r="B755" s="60">
        <v>17534</v>
      </c>
      <c r="C755" s="61" t="s">
        <v>12041</v>
      </c>
      <c r="D755" s="62">
        <v>14</v>
      </c>
      <c r="E755" s="63" t="s">
        <v>11847</v>
      </c>
    </row>
    <row r="756" spans="1:5" ht="15">
      <c r="A756" s="59">
        <v>755</v>
      </c>
      <c r="B756" s="60">
        <v>17536</v>
      </c>
      <c r="C756" s="61" t="s">
        <v>12042</v>
      </c>
      <c r="D756" s="62">
        <v>15</v>
      </c>
      <c r="E756" s="63" t="s">
        <v>11862</v>
      </c>
    </row>
    <row r="757" spans="1:5" ht="15">
      <c r="A757" s="59">
        <v>756</v>
      </c>
      <c r="B757" s="60">
        <v>19638</v>
      </c>
      <c r="C757" s="61" t="s">
        <v>12043</v>
      </c>
      <c r="D757" s="62">
        <v>16</v>
      </c>
      <c r="E757" s="63" t="s">
        <v>11843</v>
      </c>
    </row>
    <row r="758" spans="1:5" ht="15">
      <c r="A758" s="59">
        <v>757</v>
      </c>
      <c r="B758" s="60">
        <v>11297</v>
      </c>
      <c r="C758" s="61" t="s">
        <v>10677</v>
      </c>
      <c r="D758" s="62">
        <v>1</v>
      </c>
      <c r="E758" s="63" t="s">
        <v>11809</v>
      </c>
    </row>
    <row r="759" spans="1:5" ht="15">
      <c r="A759" s="59">
        <v>758</v>
      </c>
      <c r="B759" s="60">
        <v>11587</v>
      </c>
      <c r="C759" s="61" t="s">
        <v>10678</v>
      </c>
      <c r="D759" s="62">
        <v>2</v>
      </c>
      <c r="E759" s="63" t="s">
        <v>12157</v>
      </c>
    </row>
    <row r="760" spans="1:5" ht="15">
      <c r="A760" s="59">
        <v>759</v>
      </c>
      <c r="B760" s="60">
        <v>11588</v>
      </c>
      <c r="C760" s="65" t="s">
        <v>10679</v>
      </c>
      <c r="D760" s="62">
        <v>3</v>
      </c>
      <c r="E760" s="63" t="s">
        <v>11807</v>
      </c>
    </row>
    <row r="761" spans="1:5" ht="15">
      <c r="A761" s="59">
        <v>760</v>
      </c>
      <c r="B761" s="60">
        <v>11590</v>
      </c>
      <c r="C761" s="65" t="s">
        <v>10680</v>
      </c>
      <c r="D761" s="62">
        <v>4</v>
      </c>
      <c r="E761" s="63" t="s">
        <v>14604</v>
      </c>
    </row>
    <row r="762" spans="1:5" ht="15">
      <c r="A762" s="59">
        <v>761</v>
      </c>
      <c r="B762" s="60">
        <v>13257</v>
      </c>
      <c r="C762" s="65" t="s">
        <v>10681</v>
      </c>
      <c r="D762" s="62">
        <v>5</v>
      </c>
      <c r="E762" s="63" t="s">
        <v>11847</v>
      </c>
    </row>
    <row r="763" spans="1:5" ht="15">
      <c r="A763" s="59">
        <v>762</v>
      </c>
      <c r="B763" s="60">
        <v>13592</v>
      </c>
      <c r="C763" s="61" t="s">
        <v>10682</v>
      </c>
      <c r="D763" s="62">
        <v>6</v>
      </c>
      <c r="E763" s="63" t="s">
        <v>11807</v>
      </c>
    </row>
    <row r="764" spans="1:5" ht="15">
      <c r="A764" s="59">
        <v>763</v>
      </c>
      <c r="B764" s="60">
        <v>14754</v>
      </c>
      <c r="C764" s="61" t="s">
        <v>10683</v>
      </c>
      <c r="D764" s="62">
        <v>7</v>
      </c>
      <c r="E764" s="63" t="s">
        <v>11854</v>
      </c>
    </row>
    <row r="765" spans="1:5" ht="15">
      <c r="A765" s="59">
        <v>764</v>
      </c>
      <c r="B765" s="60">
        <v>14755</v>
      </c>
      <c r="C765" s="65" t="s">
        <v>10684</v>
      </c>
      <c r="D765" s="62">
        <v>8</v>
      </c>
      <c r="E765" s="63" t="s">
        <v>11854</v>
      </c>
    </row>
    <row r="766" spans="1:5" ht="15">
      <c r="A766" s="59">
        <v>765</v>
      </c>
      <c r="B766" s="60">
        <v>15722</v>
      </c>
      <c r="C766" s="65" t="s">
        <v>10685</v>
      </c>
      <c r="D766" s="62">
        <v>9</v>
      </c>
      <c r="E766" s="64">
        <v>5</v>
      </c>
    </row>
    <row r="767" spans="1:5" ht="15">
      <c r="A767" s="59">
        <v>766</v>
      </c>
      <c r="B767" s="60">
        <v>15862</v>
      </c>
      <c r="C767" s="61" t="s">
        <v>12050</v>
      </c>
      <c r="D767" s="62">
        <v>10</v>
      </c>
      <c r="E767" s="63" t="s">
        <v>14717</v>
      </c>
    </row>
    <row r="768" spans="1:5" ht="15">
      <c r="A768" s="59">
        <v>767</v>
      </c>
      <c r="B768" s="60">
        <v>15910</v>
      </c>
      <c r="C768" s="61" t="s">
        <v>12051</v>
      </c>
      <c r="D768" s="62">
        <v>11</v>
      </c>
      <c r="E768" s="63" t="s">
        <v>14604</v>
      </c>
    </row>
    <row r="769" spans="1:5" ht="15">
      <c r="A769" s="59">
        <v>768</v>
      </c>
      <c r="B769" s="60">
        <v>16247</v>
      </c>
      <c r="C769" s="61" t="s">
        <v>12052</v>
      </c>
      <c r="D769" s="62">
        <v>12</v>
      </c>
      <c r="E769" s="63" t="s">
        <v>14604</v>
      </c>
    </row>
    <row r="770" spans="1:5" ht="15">
      <c r="A770" s="59">
        <v>769</v>
      </c>
      <c r="B770" s="60">
        <v>16839</v>
      </c>
      <c r="C770" s="61" t="s">
        <v>12053</v>
      </c>
      <c r="D770" s="62">
        <v>13</v>
      </c>
      <c r="E770" s="63" t="s">
        <v>11809</v>
      </c>
    </row>
    <row r="771" spans="1:5" ht="15">
      <c r="A771" s="59">
        <v>770</v>
      </c>
      <c r="B771" s="60">
        <v>16840</v>
      </c>
      <c r="C771" s="61" t="s">
        <v>10690</v>
      </c>
      <c r="D771" s="62">
        <v>14</v>
      </c>
      <c r="E771" s="63" t="s">
        <v>13383</v>
      </c>
    </row>
    <row r="772" spans="1:5" ht="15">
      <c r="A772" s="59">
        <v>771</v>
      </c>
      <c r="B772" s="60">
        <v>16842</v>
      </c>
      <c r="C772" s="61" t="s">
        <v>11790</v>
      </c>
      <c r="D772" s="62">
        <v>15</v>
      </c>
      <c r="E772" s="63" t="s">
        <v>14717</v>
      </c>
    </row>
    <row r="773" spans="1:5" ht="15">
      <c r="A773" s="59">
        <v>772</v>
      </c>
      <c r="B773" s="60">
        <v>17162</v>
      </c>
      <c r="C773" s="61" t="s">
        <v>11791</v>
      </c>
      <c r="D773" s="62">
        <v>16</v>
      </c>
      <c r="E773" s="63" t="s">
        <v>11847</v>
      </c>
    </row>
    <row r="774" spans="1:5" ht="15">
      <c r="A774" s="59">
        <v>773</v>
      </c>
      <c r="B774" s="60">
        <v>18497</v>
      </c>
      <c r="C774" s="61" t="s">
        <v>11792</v>
      </c>
      <c r="D774" s="62">
        <v>17</v>
      </c>
      <c r="E774" s="63" t="s">
        <v>11809</v>
      </c>
    </row>
    <row r="775" spans="1:5" ht="15">
      <c r="A775" s="59">
        <v>774</v>
      </c>
      <c r="B775" s="60">
        <v>19312</v>
      </c>
      <c r="C775" s="61" t="s">
        <v>10483</v>
      </c>
      <c r="D775" s="62">
        <v>18</v>
      </c>
      <c r="E775" s="64">
        <v>4</v>
      </c>
    </row>
    <row r="776" spans="1:5" ht="15">
      <c r="A776" s="59">
        <v>775</v>
      </c>
      <c r="B776" s="60">
        <v>19838</v>
      </c>
      <c r="C776" s="61" t="s">
        <v>10484</v>
      </c>
      <c r="D776" s="62">
        <v>19</v>
      </c>
      <c r="E776" s="63" t="s">
        <v>11809</v>
      </c>
    </row>
    <row r="777" spans="1:5" ht="15">
      <c r="A777" s="59">
        <v>776</v>
      </c>
      <c r="B777" s="60">
        <v>11292</v>
      </c>
      <c r="C777" s="61" t="s">
        <v>10485</v>
      </c>
      <c r="D777" s="62">
        <v>20</v>
      </c>
      <c r="E777" s="63" t="s">
        <v>13381</v>
      </c>
    </row>
    <row r="778" spans="1:5" ht="15">
      <c r="A778" s="59">
        <v>777</v>
      </c>
      <c r="B778" s="60">
        <v>11294</v>
      </c>
      <c r="C778" s="61" t="s">
        <v>10486</v>
      </c>
      <c r="D778" s="62">
        <v>21</v>
      </c>
      <c r="E778" s="64">
        <v>5</v>
      </c>
    </row>
    <row r="779" spans="1:5" ht="15">
      <c r="A779" s="59">
        <v>778</v>
      </c>
      <c r="B779" s="60">
        <v>11838</v>
      </c>
      <c r="C779" s="61" t="s">
        <v>10487</v>
      </c>
      <c r="D779" s="62">
        <v>22</v>
      </c>
      <c r="E779" s="64">
        <v>4</v>
      </c>
    </row>
    <row r="780" spans="1:5" ht="15">
      <c r="A780" s="59">
        <v>779</v>
      </c>
      <c r="B780" s="60">
        <v>12191</v>
      </c>
      <c r="C780" s="61" t="s">
        <v>10488</v>
      </c>
      <c r="D780" s="62">
        <v>23</v>
      </c>
      <c r="E780" s="63" t="s">
        <v>11847</v>
      </c>
    </row>
    <row r="781" spans="1:5" ht="15">
      <c r="A781" s="59">
        <v>780</v>
      </c>
      <c r="B781" s="60">
        <v>13548</v>
      </c>
      <c r="C781" s="61" t="s">
        <v>10489</v>
      </c>
      <c r="D781" s="62">
        <v>24</v>
      </c>
      <c r="E781" s="63" t="s">
        <v>11854</v>
      </c>
    </row>
    <row r="782" spans="1:5" ht="15">
      <c r="A782" s="59">
        <v>781</v>
      </c>
      <c r="B782" s="60">
        <v>13908</v>
      </c>
      <c r="C782" s="61" t="s">
        <v>10490</v>
      </c>
      <c r="D782" s="62">
        <v>25</v>
      </c>
      <c r="E782" s="63" t="s">
        <v>14604</v>
      </c>
    </row>
    <row r="783" spans="1:5" ht="15">
      <c r="A783" s="59">
        <v>782</v>
      </c>
      <c r="B783" s="60">
        <v>13969</v>
      </c>
      <c r="C783" s="61" t="s">
        <v>10491</v>
      </c>
      <c r="D783" s="62">
        <v>26</v>
      </c>
      <c r="E783" s="63" t="s">
        <v>10492</v>
      </c>
    </row>
    <row r="784" spans="1:5" ht="15">
      <c r="A784" s="59">
        <v>783</v>
      </c>
      <c r="B784" s="60">
        <v>13973</v>
      </c>
      <c r="C784" s="61" t="s">
        <v>11816</v>
      </c>
      <c r="D784" s="62">
        <v>27</v>
      </c>
      <c r="E784" s="63" t="s">
        <v>14717</v>
      </c>
    </row>
    <row r="785" spans="1:5" ht="15">
      <c r="A785" s="59">
        <v>784</v>
      </c>
      <c r="B785" s="60">
        <v>13979</v>
      </c>
      <c r="C785" s="61" t="s">
        <v>11817</v>
      </c>
      <c r="D785" s="62">
        <v>28</v>
      </c>
      <c r="E785" s="63" t="s">
        <v>11807</v>
      </c>
    </row>
    <row r="786" spans="1:5" ht="15">
      <c r="A786" s="59">
        <v>785</v>
      </c>
      <c r="B786" s="60">
        <v>14012</v>
      </c>
      <c r="C786" s="61" t="s">
        <v>11818</v>
      </c>
      <c r="D786" s="62">
        <v>29</v>
      </c>
      <c r="E786" s="63" t="s">
        <v>14672</v>
      </c>
    </row>
    <row r="787" spans="1:5" ht="15">
      <c r="A787" s="59">
        <v>786</v>
      </c>
      <c r="B787" s="60">
        <v>14065</v>
      </c>
      <c r="C787" s="61" t="s">
        <v>11819</v>
      </c>
      <c r="D787" s="62">
        <v>30</v>
      </c>
      <c r="E787" s="63" t="s">
        <v>11809</v>
      </c>
    </row>
    <row r="788" spans="1:5" ht="15">
      <c r="A788" s="59">
        <v>787</v>
      </c>
      <c r="B788" s="60">
        <v>15764</v>
      </c>
      <c r="C788" s="61" t="s">
        <v>11820</v>
      </c>
      <c r="D788" s="62">
        <v>31</v>
      </c>
      <c r="E788" s="63" t="s">
        <v>14604</v>
      </c>
    </row>
    <row r="789" spans="1:5" ht="15">
      <c r="A789" s="59">
        <v>788</v>
      </c>
      <c r="B789" s="60">
        <v>15818</v>
      </c>
      <c r="C789" s="61" t="s">
        <v>11821</v>
      </c>
      <c r="D789" s="62">
        <v>32</v>
      </c>
      <c r="E789" s="63" t="s">
        <v>11854</v>
      </c>
    </row>
    <row r="790" spans="1:5" ht="15">
      <c r="A790" s="59">
        <v>789</v>
      </c>
      <c r="B790" s="60">
        <v>15824</v>
      </c>
      <c r="C790" s="61" t="s">
        <v>11822</v>
      </c>
      <c r="D790" s="62">
        <v>33</v>
      </c>
      <c r="E790" s="63" t="s">
        <v>12206</v>
      </c>
    </row>
    <row r="791" spans="1:5" ht="15">
      <c r="A791" s="59">
        <v>790</v>
      </c>
      <c r="B791" s="60">
        <v>15832</v>
      </c>
      <c r="C791" s="61" t="s">
        <v>11823</v>
      </c>
      <c r="D791" s="62">
        <v>34</v>
      </c>
      <c r="E791" s="63" t="s">
        <v>11807</v>
      </c>
    </row>
    <row r="792" spans="1:5" ht="15">
      <c r="A792" s="59">
        <v>791</v>
      </c>
      <c r="B792" s="60">
        <v>15866</v>
      </c>
      <c r="C792" s="61" t="s">
        <v>11824</v>
      </c>
      <c r="D792" s="62">
        <v>35</v>
      </c>
      <c r="E792" s="63" t="s">
        <v>11862</v>
      </c>
    </row>
    <row r="793" spans="1:5" ht="15">
      <c r="A793" s="59">
        <v>792</v>
      </c>
      <c r="B793" s="60">
        <v>15868</v>
      </c>
      <c r="C793" s="61" t="s">
        <v>10520</v>
      </c>
      <c r="D793" s="62">
        <v>36</v>
      </c>
      <c r="E793" s="63" t="s">
        <v>14604</v>
      </c>
    </row>
    <row r="794" spans="1:5" ht="15">
      <c r="A794" s="59">
        <v>793</v>
      </c>
      <c r="B794" s="60">
        <v>15870</v>
      </c>
      <c r="C794" s="61" t="s">
        <v>13237</v>
      </c>
      <c r="D794" s="62">
        <v>37</v>
      </c>
      <c r="E794" s="63" t="s">
        <v>13383</v>
      </c>
    </row>
    <row r="795" spans="1:5" ht="15">
      <c r="A795" s="59">
        <v>794</v>
      </c>
      <c r="B795" s="60">
        <v>15876</v>
      </c>
      <c r="C795" s="61" t="s">
        <v>13238</v>
      </c>
      <c r="D795" s="62">
        <v>38</v>
      </c>
      <c r="E795" s="63" t="s">
        <v>11843</v>
      </c>
    </row>
    <row r="796" spans="1:5" ht="15">
      <c r="A796" s="59">
        <v>795</v>
      </c>
      <c r="B796" s="60">
        <v>15908</v>
      </c>
      <c r="C796" s="61" t="s">
        <v>13239</v>
      </c>
      <c r="D796" s="62">
        <v>39</v>
      </c>
      <c r="E796" s="63" t="s">
        <v>11862</v>
      </c>
    </row>
    <row r="797" spans="1:5" ht="15">
      <c r="A797" s="59">
        <v>796</v>
      </c>
      <c r="B797" s="60">
        <v>15950</v>
      </c>
      <c r="C797" s="61" t="s">
        <v>13240</v>
      </c>
      <c r="D797" s="62">
        <v>40</v>
      </c>
      <c r="E797" s="63" t="s">
        <v>14717</v>
      </c>
    </row>
    <row r="798" spans="1:5" ht="15">
      <c r="A798" s="59">
        <v>797</v>
      </c>
      <c r="B798" s="60">
        <v>16835</v>
      </c>
      <c r="C798" s="61" t="s">
        <v>13241</v>
      </c>
      <c r="D798" s="62">
        <v>41</v>
      </c>
      <c r="E798" s="63" t="s">
        <v>11809</v>
      </c>
    </row>
    <row r="799" spans="1:5" ht="15">
      <c r="A799" s="59">
        <v>798</v>
      </c>
      <c r="B799" s="60">
        <v>16837</v>
      </c>
      <c r="C799" s="61" t="s">
        <v>13242</v>
      </c>
      <c r="D799" s="62">
        <v>42</v>
      </c>
      <c r="E799" s="63" t="s">
        <v>11849</v>
      </c>
    </row>
    <row r="800" spans="1:5" ht="15">
      <c r="A800" s="59">
        <v>799</v>
      </c>
      <c r="B800" s="60">
        <v>18496</v>
      </c>
      <c r="C800" s="61" t="s">
        <v>13243</v>
      </c>
      <c r="D800" s="62">
        <v>43</v>
      </c>
      <c r="E800" s="63" t="s">
        <v>11862</v>
      </c>
    </row>
    <row r="801" spans="1:5" ht="15">
      <c r="A801" s="59">
        <v>800</v>
      </c>
      <c r="B801" s="60">
        <v>11045</v>
      </c>
      <c r="C801" s="61" t="s">
        <v>13244</v>
      </c>
      <c r="D801" s="62">
        <v>1</v>
      </c>
      <c r="E801" s="63" t="s">
        <v>11862</v>
      </c>
    </row>
    <row r="802" spans="1:5" ht="15">
      <c r="A802" s="59">
        <v>801</v>
      </c>
      <c r="B802" s="60">
        <v>11521</v>
      </c>
      <c r="C802" s="65" t="s">
        <v>10691</v>
      </c>
      <c r="D802" s="62">
        <v>2</v>
      </c>
      <c r="E802" s="63" t="s">
        <v>11847</v>
      </c>
    </row>
    <row r="803" spans="1:5" ht="15">
      <c r="A803" s="59">
        <v>802</v>
      </c>
      <c r="B803" s="60">
        <v>12132</v>
      </c>
      <c r="C803" s="61" t="s">
        <v>10692</v>
      </c>
      <c r="D803" s="62">
        <v>3</v>
      </c>
      <c r="E803" s="63" t="s">
        <v>11845</v>
      </c>
    </row>
    <row r="804" spans="1:5" ht="15">
      <c r="A804" s="59">
        <v>803</v>
      </c>
      <c r="B804" s="60">
        <v>12698</v>
      </c>
      <c r="C804" s="65" t="s">
        <v>10693</v>
      </c>
      <c r="D804" s="62">
        <v>4</v>
      </c>
      <c r="E804" s="63" t="s">
        <v>11847</v>
      </c>
    </row>
    <row r="805" spans="1:5" ht="15">
      <c r="A805" s="59">
        <v>804</v>
      </c>
      <c r="B805" s="60">
        <v>12780</v>
      </c>
      <c r="C805" s="61" t="s">
        <v>10694</v>
      </c>
      <c r="D805" s="62">
        <v>5</v>
      </c>
      <c r="E805" s="63" t="s">
        <v>11843</v>
      </c>
    </row>
    <row r="806" spans="1:5" ht="15">
      <c r="A806" s="59">
        <v>805</v>
      </c>
      <c r="B806" s="60">
        <v>12815</v>
      </c>
      <c r="C806" s="61" t="s">
        <v>10695</v>
      </c>
      <c r="D806" s="62">
        <v>6</v>
      </c>
      <c r="E806" s="63" t="s">
        <v>11839</v>
      </c>
    </row>
    <row r="807" spans="1:5" ht="15">
      <c r="A807" s="59">
        <v>806</v>
      </c>
      <c r="B807" s="60">
        <v>12942</v>
      </c>
      <c r="C807" s="61" t="s">
        <v>10696</v>
      </c>
      <c r="D807" s="62">
        <v>7</v>
      </c>
      <c r="E807" s="63" t="s">
        <v>11841</v>
      </c>
    </row>
    <row r="808" spans="1:5" ht="15">
      <c r="A808" s="59">
        <v>807</v>
      </c>
      <c r="B808" s="60">
        <v>13666</v>
      </c>
      <c r="C808" s="61" t="s">
        <v>10697</v>
      </c>
      <c r="D808" s="62">
        <v>8</v>
      </c>
      <c r="E808" s="63" t="s">
        <v>11847</v>
      </c>
    </row>
    <row r="809" spans="1:5" ht="15">
      <c r="A809" s="59">
        <v>808</v>
      </c>
      <c r="B809" s="60">
        <v>13723</v>
      </c>
      <c r="C809" s="61" t="s">
        <v>10698</v>
      </c>
      <c r="D809" s="62">
        <v>9</v>
      </c>
      <c r="E809" s="63" t="s">
        <v>13354</v>
      </c>
    </row>
    <row r="810" spans="1:5" ht="15">
      <c r="A810" s="59">
        <v>809</v>
      </c>
      <c r="B810" s="60">
        <v>13792</v>
      </c>
      <c r="C810" s="61" t="s">
        <v>10699</v>
      </c>
      <c r="D810" s="62">
        <v>10</v>
      </c>
      <c r="E810" s="63" t="s">
        <v>11856</v>
      </c>
    </row>
    <row r="811" spans="1:5" ht="15">
      <c r="A811" s="59">
        <v>810</v>
      </c>
      <c r="B811" s="60">
        <v>13854</v>
      </c>
      <c r="C811" s="61" t="s">
        <v>10700</v>
      </c>
      <c r="D811" s="62">
        <v>11</v>
      </c>
      <c r="E811" s="63" t="s">
        <v>11849</v>
      </c>
    </row>
    <row r="812" spans="1:5" ht="15">
      <c r="A812" s="59">
        <v>811</v>
      </c>
      <c r="B812" s="60">
        <v>14104</v>
      </c>
      <c r="C812" s="61" t="s">
        <v>12562</v>
      </c>
      <c r="D812" s="62">
        <v>12</v>
      </c>
      <c r="E812" s="63" t="s">
        <v>11843</v>
      </c>
    </row>
    <row r="813" spans="1:5" ht="15">
      <c r="A813" s="59">
        <v>812</v>
      </c>
      <c r="B813" s="60">
        <v>14216</v>
      </c>
      <c r="C813" s="61" t="s">
        <v>10701</v>
      </c>
      <c r="D813" s="62">
        <v>13</v>
      </c>
      <c r="E813" s="63" t="s">
        <v>14604</v>
      </c>
    </row>
    <row r="814" spans="1:5" ht="15">
      <c r="A814" s="59">
        <v>813</v>
      </c>
      <c r="B814" s="60">
        <v>14267</v>
      </c>
      <c r="C814" s="65" t="s">
        <v>10702</v>
      </c>
      <c r="D814" s="62">
        <v>14</v>
      </c>
      <c r="E814" s="63" t="s">
        <v>11862</v>
      </c>
    </row>
    <row r="815" spans="1:5" ht="15">
      <c r="A815" s="59">
        <v>814</v>
      </c>
      <c r="B815" s="60">
        <v>14364</v>
      </c>
      <c r="C815" s="61" t="s">
        <v>10703</v>
      </c>
      <c r="D815" s="62">
        <v>15</v>
      </c>
      <c r="E815" s="63" t="s">
        <v>10704</v>
      </c>
    </row>
    <row r="816" spans="1:5" ht="15">
      <c r="A816" s="59">
        <v>815</v>
      </c>
      <c r="B816" s="60">
        <v>14401</v>
      </c>
      <c r="C816" s="61" t="s">
        <v>10705</v>
      </c>
      <c r="D816" s="62">
        <v>16</v>
      </c>
      <c r="E816" s="63" t="s">
        <v>11847</v>
      </c>
    </row>
    <row r="817" spans="1:5" ht="15">
      <c r="A817" s="59">
        <v>816</v>
      </c>
      <c r="B817" s="60">
        <v>14810</v>
      </c>
      <c r="C817" s="61" t="s">
        <v>10706</v>
      </c>
      <c r="D817" s="62">
        <v>17</v>
      </c>
      <c r="E817" s="63" t="s">
        <v>11847</v>
      </c>
    </row>
    <row r="818" spans="1:5" ht="15">
      <c r="A818" s="59">
        <v>817</v>
      </c>
      <c r="B818" s="60">
        <v>14852</v>
      </c>
      <c r="C818" s="61" t="s">
        <v>10707</v>
      </c>
      <c r="D818" s="62">
        <v>18</v>
      </c>
      <c r="E818" s="63" t="s">
        <v>12206</v>
      </c>
    </row>
    <row r="819" spans="1:5" ht="15">
      <c r="A819" s="59">
        <v>818</v>
      </c>
      <c r="B819" s="60">
        <v>15230</v>
      </c>
      <c r="C819" s="61" t="s">
        <v>10708</v>
      </c>
      <c r="D819" s="62">
        <v>19</v>
      </c>
      <c r="E819" s="63" t="s">
        <v>14607</v>
      </c>
    </row>
    <row r="820" spans="1:5" ht="15">
      <c r="A820" s="59">
        <v>819</v>
      </c>
      <c r="B820" s="60">
        <v>15327</v>
      </c>
      <c r="C820" s="61" t="s">
        <v>10709</v>
      </c>
      <c r="D820" s="62">
        <v>20</v>
      </c>
      <c r="E820" s="63" t="s">
        <v>11839</v>
      </c>
    </row>
    <row r="821" spans="1:5" ht="15">
      <c r="A821" s="59">
        <v>820</v>
      </c>
      <c r="B821" s="60">
        <v>15760</v>
      </c>
      <c r="C821" s="61" t="s">
        <v>10710</v>
      </c>
      <c r="D821" s="62">
        <v>21</v>
      </c>
      <c r="E821" s="63" t="s">
        <v>11843</v>
      </c>
    </row>
    <row r="822" spans="1:5" ht="15">
      <c r="A822" s="59">
        <v>821</v>
      </c>
      <c r="B822" s="60">
        <v>15880</v>
      </c>
      <c r="C822" s="61" t="s">
        <v>10711</v>
      </c>
      <c r="D822" s="62">
        <v>22</v>
      </c>
      <c r="E822" s="63" t="s">
        <v>11839</v>
      </c>
    </row>
    <row r="823" spans="1:5" ht="15">
      <c r="A823" s="59">
        <v>822</v>
      </c>
      <c r="B823" s="60">
        <v>15884</v>
      </c>
      <c r="C823" s="61" t="s">
        <v>10712</v>
      </c>
      <c r="D823" s="62">
        <v>23</v>
      </c>
      <c r="E823" s="63" t="s">
        <v>14717</v>
      </c>
    </row>
    <row r="824" spans="1:5" ht="15">
      <c r="A824" s="59">
        <v>823</v>
      </c>
      <c r="B824" s="60">
        <v>15886</v>
      </c>
      <c r="C824" s="61" t="s">
        <v>10713</v>
      </c>
      <c r="D824" s="62">
        <v>24</v>
      </c>
      <c r="E824" s="64">
        <v>3</v>
      </c>
    </row>
    <row r="825" spans="1:5" ht="15">
      <c r="A825" s="59">
        <v>824</v>
      </c>
      <c r="B825" s="60">
        <v>16356</v>
      </c>
      <c r="C825" s="61" t="s">
        <v>10714</v>
      </c>
      <c r="D825" s="62">
        <v>25</v>
      </c>
      <c r="E825" s="63" t="s">
        <v>11847</v>
      </c>
    </row>
    <row r="826" spans="1:5" ht="15">
      <c r="A826" s="59">
        <v>825</v>
      </c>
      <c r="B826" s="60">
        <v>16659</v>
      </c>
      <c r="C826" s="61" t="s">
        <v>10715</v>
      </c>
      <c r="D826" s="62">
        <v>26</v>
      </c>
      <c r="E826" s="63" t="s">
        <v>11854</v>
      </c>
    </row>
    <row r="827" spans="1:5" ht="15">
      <c r="A827" s="59">
        <v>826</v>
      </c>
      <c r="B827" s="60">
        <v>16717</v>
      </c>
      <c r="C827" s="61" t="s">
        <v>10716</v>
      </c>
      <c r="D827" s="62">
        <v>27</v>
      </c>
      <c r="E827" s="63" t="s">
        <v>11862</v>
      </c>
    </row>
    <row r="828" spans="1:5" ht="15">
      <c r="A828" s="59">
        <v>827</v>
      </c>
      <c r="B828" s="60">
        <v>16913</v>
      </c>
      <c r="C828" s="61" t="s">
        <v>10717</v>
      </c>
      <c r="D828" s="62">
        <v>28</v>
      </c>
      <c r="E828" s="63" t="s">
        <v>11843</v>
      </c>
    </row>
    <row r="829" spans="1:5" ht="15">
      <c r="A829" s="59">
        <v>828</v>
      </c>
      <c r="B829" s="60">
        <v>16938</v>
      </c>
      <c r="C829" s="61" t="s">
        <v>10718</v>
      </c>
      <c r="D829" s="62">
        <v>29</v>
      </c>
      <c r="E829" s="63" t="s">
        <v>11839</v>
      </c>
    </row>
    <row r="830" spans="1:5" ht="15">
      <c r="A830" s="59">
        <v>829</v>
      </c>
      <c r="B830" s="60">
        <v>17170</v>
      </c>
      <c r="C830" s="61" t="s">
        <v>12114</v>
      </c>
      <c r="D830" s="62">
        <v>30</v>
      </c>
      <c r="E830" s="63" t="s">
        <v>11845</v>
      </c>
    </row>
    <row r="831" spans="1:5" ht="15">
      <c r="A831" s="59">
        <v>830</v>
      </c>
      <c r="B831" s="60">
        <v>17511</v>
      </c>
      <c r="C831" s="61" t="s">
        <v>12115</v>
      </c>
      <c r="D831" s="62">
        <v>31</v>
      </c>
      <c r="E831" s="63" t="s">
        <v>13350</v>
      </c>
    </row>
    <row r="832" spans="1:5" ht="15">
      <c r="A832" s="59">
        <v>831</v>
      </c>
      <c r="B832" s="60">
        <v>17889</v>
      </c>
      <c r="C832" s="61" t="s">
        <v>12116</v>
      </c>
      <c r="D832" s="62">
        <v>32</v>
      </c>
      <c r="E832" s="63" t="s">
        <v>11862</v>
      </c>
    </row>
    <row r="833" spans="1:5" ht="15">
      <c r="A833" s="59">
        <v>832</v>
      </c>
      <c r="B833" s="60">
        <v>17972</v>
      </c>
      <c r="C833" s="61" t="s">
        <v>12117</v>
      </c>
      <c r="D833" s="62">
        <v>33</v>
      </c>
      <c r="E833" s="63" t="s">
        <v>13354</v>
      </c>
    </row>
    <row r="834" spans="1:5" ht="15">
      <c r="A834" s="59">
        <v>833</v>
      </c>
      <c r="B834" s="60">
        <v>18572</v>
      </c>
      <c r="C834" s="61" t="s">
        <v>12118</v>
      </c>
      <c r="D834" s="62">
        <v>34</v>
      </c>
      <c r="E834" s="63" t="s">
        <v>11809</v>
      </c>
    </row>
    <row r="835" spans="1:5" ht="15">
      <c r="A835" s="59">
        <v>834</v>
      </c>
      <c r="B835" s="60">
        <v>18581</v>
      </c>
      <c r="C835" s="61" t="s">
        <v>12119</v>
      </c>
      <c r="D835" s="62">
        <v>35</v>
      </c>
      <c r="E835" s="63" t="s">
        <v>11849</v>
      </c>
    </row>
    <row r="836" spans="1:5" ht="15">
      <c r="A836" s="59">
        <v>835</v>
      </c>
      <c r="B836" s="60">
        <v>18681</v>
      </c>
      <c r="C836" s="65" t="s">
        <v>12120</v>
      </c>
      <c r="D836" s="62">
        <v>36</v>
      </c>
      <c r="E836" s="63" t="s">
        <v>13350</v>
      </c>
    </row>
    <row r="837" spans="1:5" ht="15">
      <c r="A837" s="59">
        <v>836</v>
      </c>
      <c r="B837" s="60">
        <v>19110</v>
      </c>
      <c r="C837" s="61" t="s">
        <v>12121</v>
      </c>
      <c r="D837" s="62">
        <v>37</v>
      </c>
      <c r="E837" s="63" t="s">
        <v>11856</v>
      </c>
    </row>
    <row r="838" spans="1:5" ht="15">
      <c r="A838" s="59">
        <v>837</v>
      </c>
      <c r="B838" s="60">
        <v>19254</v>
      </c>
      <c r="C838" s="61" t="s">
        <v>12122</v>
      </c>
      <c r="D838" s="62">
        <v>38</v>
      </c>
      <c r="E838" s="63" t="s">
        <v>13350</v>
      </c>
    </row>
    <row r="839" spans="1:5" ht="15">
      <c r="A839" s="59">
        <v>838</v>
      </c>
      <c r="B839" s="60">
        <v>19257</v>
      </c>
      <c r="C839" s="61" t="s">
        <v>12123</v>
      </c>
      <c r="D839" s="62">
        <v>39</v>
      </c>
      <c r="E839" s="63" t="s">
        <v>13350</v>
      </c>
    </row>
    <row r="840" spans="1:5" ht="15">
      <c r="A840" s="59">
        <v>839</v>
      </c>
      <c r="B840" s="60">
        <v>19365</v>
      </c>
      <c r="C840" s="61" t="s">
        <v>12124</v>
      </c>
      <c r="D840" s="62">
        <v>40</v>
      </c>
      <c r="E840" s="63" t="s">
        <v>11841</v>
      </c>
    </row>
    <row r="841" spans="1:5" ht="15">
      <c r="A841" s="59">
        <v>840</v>
      </c>
      <c r="B841" s="60">
        <v>19622</v>
      </c>
      <c r="C841" s="61" t="s">
        <v>12125</v>
      </c>
      <c r="D841" s="62">
        <v>41</v>
      </c>
      <c r="E841" s="63" t="s">
        <v>11843</v>
      </c>
    </row>
    <row r="842" spans="1:5" ht="15">
      <c r="A842" s="59">
        <v>841</v>
      </c>
      <c r="B842" s="60">
        <v>19698</v>
      </c>
      <c r="C842" s="61" t="s">
        <v>12126</v>
      </c>
      <c r="D842" s="62">
        <v>42</v>
      </c>
      <c r="E842" s="63" t="s">
        <v>13350</v>
      </c>
    </row>
    <row r="843" spans="1:5" ht="15">
      <c r="A843" s="59">
        <v>842</v>
      </c>
      <c r="B843" s="60">
        <v>11290</v>
      </c>
      <c r="C843" s="61" t="s">
        <v>12127</v>
      </c>
      <c r="D843" s="62">
        <v>43</v>
      </c>
      <c r="E843" s="63" t="s">
        <v>11847</v>
      </c>
    </row>
    <row r="844" spans="1:5" ht="15">
      <c r="A844" s="59">
        <v>843</v>
      </c>
      <c r="B844" s="60">
        <v>11420</v>
      </c>
      <c r="C844" s="61" t="s">
        <v>12128</v>
      </c>
      <c r="D844" s="62">
        <v>44</v>
      </c>
      <c r="E844" s="63" t="s">
        <v>14604</v>
      </c>
    </row>
    <row r="845" spans="1:5" ht="15">
      <c r="A845" s="59">
        <v>844</v>
      </c>
      <c r="B845" s="60">
        <v>11467</v>
      </c>
      <c r="C845" s="61" t="s">
        <v>12129</v>
      </c>
      <c r="D845" s="62">
        <v>45</v>
      </c>
      <c r="E845" s="63" t="s">
        <v>11807</v>
      </c>
    </row>
    <row r="846" spans="1:5" ht="15">
      <c r="A846" s="59">
        <v>845</v>
      </c>
      <c r="B846" s="60">
        <v>11469</v>
      </c>
      <c r="C846" s="61" t="s">
        <v>12130</v>
      </c>
      <c r="D846" s="62">
        <v>46</v>
      </c>
      <c r="E846" s="63" t="s">
        <v>14717</v>
      </c>
    </row>
    <row r="847" spans="1:5" ht="15">
      <c r="A847" s="59">
        <v>846</v>
      </c>
      <c r="B847" s="60">
        <v>11609</v>
      </c>
      <c r="C847" s="61" t="s">
        <v>12131</v>
      </c>
      <c r="D847" s="62">
        <v>47</v>
      </c>
      <c r="E847" s="63" t="s">
        <v>12157</v>
      </c>
    </row>
    <row r="848" spans="1:5" ht="15">
      <c r="A848" s="59">
        <v>847</v>
      </c>
      <c r="B848" s="60">
        <v>11612</v>
      </c>
      <c r="C848" s="61" t="s">
        <v>12132</v>
      </c>
      <c r="D848" s="62">
        <v>48</v>
      </c>
      <c r="E848" s="63" t="s">
        <v>14672</v>
      </c>
    </row>
    <row r="849" spans="1:5" ht="15">
      <c r="A849" s="59">
        <v>848</v>
      </c>
      <c r="B849" s="60">
        <v>11697</v>
      </c>
      <c r="C849" s="61" t="s">
        <v>12133</v>
      </c>
      <c r="D849" s="62">
        <v>49</v>
      </c>
      <c r="E849" s="63" t="s">
        <v>11809</v>
      </c>
    </row>
    <row r="850" spans="1:5" ht="15">
      <c r="A850" s="59">
        <v>849</v>
      </c>
      <c r="B850" s="60">
        <v>11699</v>
      </c>
      <c r="C850" s="61" t="s">
        <v>12134</v>
      </c>
      <c r="D850" s="62">
        <v>50</v>
      </c>
      <c r="E850" s="63" t="s">
        <v>11859</v>
      </c>
    </row>
    <row r="851" spans="1:5" ht="15">
      <c r="A851" s="59">
        <v>850</v>
      </c>
      <c r="B851" s="60">
        <v>11704</v>
      </c>
      <c r="C851" s="61" t="s">
        <v>12135</v>
      </c>
      <c r="D851" s="62">
        <v>51</v>
      </c>
      <c r="E851" s="63" t="s">
        <v>14672</v>
      </c>
    </row>
    <row r="852" spans="1:5" ht="15">
      <c r="A852" s="59">
        <v>851</v>
      </c>
      <c r="B852" s="60">
        <v>11756</v>
      </c>
      <c r="C852" s="61" t="s">
        <v>12136</v>
      </c>
      <c r="D852" s="62">
        <v>52</v>
      </c>
      <c r="E852" s="63" t="s">
        <v>11862</v>
      </c>
    </row>
    <row r="853" spans="1:5" ht="15">
      <c r="A853" s="59">
        <v>852</v>
      </c>
      <c r="B853" s="60">
        <v>13596</v>
      </c>
      <c r="C853" s="61" t="s">
        <v>12137</v>
      </c>
      <c r="D853" s="62">
        <v>53</v>
      </c>
      <c r="E853" s="63" t="s">
        <v>11841</v>
      </c>
    </row>
    <row r="854" spans="1:5" ht="15">
      <c r="A854" s="59">
        <v>853</v>
      </c>
      <c r="B854" s="60">
        <v>14897</v>
      </c>
      <c r="C854" s="61" t="s">
        <v>12138</v>
      </c>
      <c r="D854" s="62">
        <v>54</v>
      </c>
      <c r="E854" s="64">
        <v>6</v>
      </c>
    </row>
    <row r="855" spans="1:5" ht="15">
      <c r="A855" s="59">
        <v>854</v>
      </c>
      <c r="B855" s="60">
        <v>18409</v>
      </c>
      <c r="C855" s="61" t="s">
        <v>12139</v>
      </c>
      <c r="D855" s="62">
        <v>55</v>
      </c>
      <c r="E855" s="63" t="s">
        <v>11843</v>
      </c>
    </row>
    <row r="856" spans="1:5" ht="15">
      <c r="A856" s="59">
        <v>855</v>
      </c>
      <c r="B856" s="60">
        <v>19220</v>
      </c>
      <c r="C856" s="61" t="s">
        <v>12140</v>
      </c>
      <c r="D856" s="62">
        <v>56</v>
      </c>
      <c r="E856" s="64">
        <v>3</v>
      </c>
    </row>
    <row r="857" spans="1:5" ht="15">
      <c r="A857" s="59">
        <v>856</v>
      </c>
      <c r="B857" s="60">
        <v>13664</v>
      </c>
      <c r="C857" s="61" t="s">
        <v>12141</v>
      </c>
      <c r="D857" s="62">
        <v>57</v>
      </c>
      <c r="E857" s="64">
        <v>3</v>
      </c>
    </row>
    <row r="858" spans="1:5" ht="15">
      <c r="A858" s="59">
        <v>857</v>
      </c>
      <c r="B858" s="60">
        <v>13698</v>
      </c>
      <c r="C858" s="61" t="s">
        <v>12142</v>
      </c>
      <c r="D858" s="62">
        <v>58</v>
      </c>
      <c r="E858" s="63" t="s">
        <v>12157</v>
      </c>
    </row>
    <row r="859" spans="1:5" ht="15">
      <c r="A859" s="59">
        <v>858</v>
      </c>
      <c r="B859" s="60">
        <v>13721</v>
      </c>
      <c r="C859" s="61" t="s">
        <v>12143</v>
      </c>
      <c r="D859" s="62">
        <v>59</v>
      </c>
      <c r="E859" s="63" t="s">
        <v>12206</v>
      </c>
    </row>
    <row r="860" spans="1:5" ht="15">
      <c r="A860" s="59">
        <v>859</v>
      </c>
      <c r="B860" s="60">
        <v>13729</v>
      </c>
      <c r="C860" s="61" t="s">
        <v>12144</v>
      </c>
      <c r="D860" s="62">
        <v>60</v>
      </c>
      <c r="E860" s="63" t="s">
        <v>11849</v>
      </c>
    </row>
    <row r="861" spans="1:5" ht="15">
      <c r="A861" s="59">
        <v>860</v>
      </c>
      <c r="B861" s="60">
        <v>14463</v>
      </c>
      <c r="C861" s="61" t="s">
        <v>12145</v>
      </c>
      <c r="D861" s="62">
        <v>61</v>
      </c>
      <c r="E861" s="63" t="s">
        <v>11841</v>
      </c>
    </row>
    <row r="862" spans="1:5" ht="15">
      <c r="A862" s="59">
        <v>861</v>
      </c>
      <c r="B862" s="60">
        <v>14773</v>
      </c>
      <c r="C862" s="61" t="s">
        <v>12146</v>
      </c>
      <c r="D862" s="62">
        <v>62</v>
      </c>
      <c r="E862" s="64">
        <v>3</v>
      </c>
    </row>
    <row r="863" spans="1:5" ht="15">
      <c r="A863" s="59">
        <v>862</v>
      </c>
      <c r="B863" s="60">
        <v>14822</v>
      </c>
      <c r="C863" s="61" t="s">
        <v>12147</v>
      </c>
      <c r="D863" s="62">
        <v>63</v>
      </c>
      <c r="E863" s="63" t="s">
        <v>11845</v>
      </c>
    </row>
    <row r="864" spans="1:5" ht="15">
      <c r="A864" s="59">
        <v>863</v>
      </c>
      <c r="B864" s="60">
        <v>15590</v>
      </c>
      <c r="C864" s="61" t="s">
        <v>13303</v>
      </c>
      <c r="D864" s="62">
        <v>64</v>
      </c>
      <c r="E864" s="63" t="s">
        <v>11849</v>
      </c>
    </row>
    <row r="865" spans="1:5" ht="15">
      <c r="A865" s="59">
        <v>864</v>
      </c>
      <c r="B865" s="60">
        <v>15689</v>
      </c>
      <c r="C865" s="61" t="s">
        <v>13304</v>
      </c>
      <c r="D865" s="62">
        <v>65</v>
      </c>
      <c r="E865" s="63" t="s">
        <v>14717</v>
      </c>
    </row>
    <row r="866" spans="1:5" ht="15">
      <c r="A866" s="59">
        <v>865</v>
      </c>
      <c r="B866" s="60">
        <v>15701</v>
      </c>
      <c r="C866" s="61" t="s">
        <v>13305</v>
      </c>
      <c r="D866" s="62">
        <v>66</v>
      </c>
      <c r="E866" s="63" t="s">
        <v>11807</v>
      </c>
    </row>
    <row r="867" spans="1:5" ht="15">
      <c r="A867" s="59">
        <v>866</v>
      </c>
      <c r="B867" s="60">
        <v>15788</v>
      </c>
      <c r="C867" s="61" t="s">
        <v>13306</v>
      </c>
      <c r="D867" s="62">
        <v>67</v>
      </c>
      <c r="E867" s="63" t="s">
        <v>11849</v>
      </c>
    </row>
    <row r="868" spans="1:5" ht="15">
      <c r="A868" s="59">
        <v>867</v>
      </c>
      <c r="B868" s="60">
        <v>16023</v>
      </c>
      <c r="C868" s="61" t="s">
        <v>13307</v>
      </c>
      <c r="D868" s="62">
        <v>68</v>
      </c>
      <c r="E868" s="63" t="s">
        <v>11849</v>
      </c>
    </row>
    <row r="869" spans="1:5" ht="15">
      <c r="A869" s="59">
        <v>868</v>
      </c>
      <c r="B869" s="60">
        <v>16638</v>
      </c>
      <c r="C869" s="61" t="s">
        <v>13308</v>
      </c>
      <c r="D869" s="62">
        <v>69</v>
      </c>
      <c r="E869" s="63" t="s">
        <v>11849</v>
      </c>
    </row>
    <row r="870" spans="1:5" ht="15">
      <c r="A870" s="59">
        <v>869</v>
      </c>
      <c r="B870" s="60">
        <v>16642</v>
      </c>
      <c r="C870" s="61" t="s">
        <v>13309</v>
      </c>
      <c r="D870" s="62">
        <v>70</v>
      </c>
      <c r="E870" s="63" t="s">
        <v>14717</v>
      </c>
    </row>
    <row r="871" spans="1:5" ht="15">
      <c r="A871" s="59">
        <v>870</v>
      </c>
      <c r="B871" s="60">
        <v>16719</v>
      </c>
      <c r="C871" s="61" t="s">
        <v>14576</v>
      </c>
      <c r="D871" s="62">
        <v>71</v>
      </c>
      <c r="E871" s="63" t="s">
        <v>11845</v>
      </c>
    </row>
    <row r="872" spans="1:5" ht="15">
      <c r="A872" s="59">
        <v>871</v>
      </c>
      <c r="B872" s="60">
        <v>16721</v>
      </c>
      <c r="C872" s="61" t="s">
        <v>13269</v>
      </c>
      <c r="D872" s="62">
        <v>72</v>
      </c>
      <c r="E872" s="63" t="s">
        <v>11841</v>
      </c>
    </row>
    <row r="873" spans="1:5" ht="15">
      <c r="A873" s="59">
        <v>872</v>
      </c>
      <c r="B873" s="60">
        <v>16756</v>
      </c>
      <c r="C873" s="61" t="s">
        <v>13270</v>
      </c>
      <c r="D873" s="62">
        <v>73</v>
      </c>
      <c r="E873" s="63" t="s">
        <v>14604</v>
      </c>
    </row>
    <row r="874" spans="1:5" ht="15">
      <c r="A874" s="59">
        <v>873</v>
      </c>
      <c r="B874" s="60">
        <v>16758</v>
      </c>
      <c r="C874" s="61" t="s">
        <v>13271</v>
      </c>
      <c r="D874" s="62">
        <v>74</v>
      </c>
      <c r="E874" s="63" t="s">
        <v>11856</v>
      </c>
    </row>
    <row r="875" spans="1:5" ht="15">
      <c r="A875" s="59">
        <v>874</v>
      </c>
      <c r="B875" s="60">
        <v>16760</v>
      </c>
      <c r="C875" s="61" t="s">
        <v>13272</v>
      </c>
      <c r="D875" s="62">
        <v>75</v>
      </c>
      <c r="E875" s="63" t="s">
        <v>11856</v>
      </c>
    </row>
    <row r="876" spans="1:5" ht="15">
      <c r="A876" s="59">
        <v>875</v>
      </c>
      <c r="B876" s="60">
        <v>16764</v>
      </c>
      <c r="C876" s="61" t="s">
        <v>13273</v>
      </c>
      <c r="D876" s="62">
        <v>76</v>
      </c>
      <c r="E876" s="63" t="s">
        <v>14717</v>
      </c>
    </row>
    <row r="877" spans="1:5" ht="15">
      <c r="A877" s="59">
        <v>876</v>
      </c>
      <c r="B877" s="60">
        <v>16765</v>
      </c>
      <c r="C877" s="61" t="s">
        <v>13274</v>
      </c>
      <c r="D877" s="62">
        <v>77</v>
      </c>
      <c r="E877" s="63" t="s">
        <v>11849</v>
      </c>
    </row>
    <row r="878" spans="1:5" ht="15">
      <c r="A878" s="59">
        <v>877</v>
      </c>
      <c r="B878" s="60">
        <v>16767</v>
      </c>
      <c r="C878" s="61" t="s">
        <v>14583</v>
      </c>
      <c r="D878" s="62">
        <v>78</v>
      </c>
      <c r="E878" s="63" t="s">
        <v>13354</v>
      </c>
    </row>
    <row r="879" spans="1:5" ht="15">
      <c r="A879" s="59">
        <v>878</v>
      </c>
      <c r="B879" s="60">
        <v>17627</v>
      </c>
      <c r="C879" s="61" t="s">
        <v>14584</v>
      </c>
      <c r="D879" s="62">
        <v>79</v>
      </c>
      <c r="E879" s="63" t="s">
        <v>11856</v>
      </c>
    </row>
    <row r="880" spans="1:5" ht="15">
      <c r="A880" s="59">
        <v>879</v>
      </c>
      <c r="B880" s="60">
        <v>18769</v>
      </c>
      <c r="C880" s="61" t="s">
        <v>14585</v>
      </c>
      <c r="D880" s="62">
        <v>80</v>
      </c>
      <c r="E880" s="63" t="s">
        <v>11854</v>
      </c>
    </row>
    <row r="881" spans="1:5" ht="15">
      <c r="A881" s="59">
        <v>880</v>
      </c>
      <c r="B881" s="60">
        <v>18771</v>
      </c>
      <c r="C881" s="61" t="s">
        <v>14586</v>
      </c>
      <c r="D881" s="62">
        <v>81</v>
      </c>
      <c r="E881" s="63" t="s">
        <v>11859</v>
      </c>
    </row>
    <row r="882" spans="1:5" ht="15">
      <c r="A882" s="59">
        <v>881</v>
      </c>
      <c r="B882" s="60">
        <v>18773</v>
      </c>
      <c r="C882" s="61" t="s">
        <v>14587</v>
      </c>
      <c r="D882" s="62">
        <v>82</v>
      </c>
      <c r="E882" s="63" t="s">
        <v>13381</v>
      </c>
    </row>
    <row r="883" spans="1:5" ht="15">
      <c r="A883" s="59">
        <v>882</v>
      </c>
      <c r="B883" s="60">
        <v>18777</v>
      </c>
      <c r="C883" s="61" t="s">
        <v>14588</v>
      </c>
      <c r="D883" s="62">
        <v>83</v>
      </c>
      <c r="E883" s="63" t="s">
        <v>14672</v>
      </c>
    </row>
    <row r="884" spans="1:5" ht="15">
      <c r="A884" s="59">
        <v>883</v>
      </c>
      <c r="B884" s="60">
        <v>18779</v>
      </c>
      <c r="C884" s="61" t="s">
        <v>14589</v>
      </c>
      <c r="D884" s="62">
        <v>84</v>
      </c>
      <c r="E884" s="63" t="s">
        <v>11854</v>
      </c>
    </row>
    <row r="885" spans="1:5" ht="15">
      <c r="A885" s="59">
        <v>884</v>
      </c>
      <c r="B885" s="60">
        <v>18781</v>
      </c>
      <c r="C885" s="61" t="s">
        <v>14590</v>
      </c>
      <c r="D885" s="62">
        <v>85</v>
      </c>
      <c r="E885" s="63" t="s">
        <v>13383</v>
      </c>
    </row>
    <row r="886" spans="1:5" ht="15">
      <c r="A886" s="59">
        <v>885</v>
      </c>
      <c r="B886" s="60">
        <v>11337</v>
      </c>
      <c r="C886" s="61" t="s">
        <v>14591</v>
      </c>
      <c r="D886" s="62">
        <v>86</v>
      </c>
      <c r="E886" s="63" t="s">
        <v>11807</v>
      </c>
    </row>
    <row r="887" spans="1:5" ht="15">
      <c r="A887" s="59">
        <v>886</v>
      </c>
      <c r="B887" s="60">
        <v>11340</v>
      </c>
      <c r="C887" s="61" t="s">
        <v>14592</v>
      </c>
      <c r="D887" s="62">
        <v>87</v>
      </c>
      <c r="E887" s="63" t="s">
        <v>11807</v>
      </c>
    </row>
    <row r="888" spans="1:5" ht="15">
      <c r="A888" s="59">
        <v>887</v>
      </c>
      <c r="B888" s="60">
        <v>11345</v>
      </c>
      <c r="C888" s="61" t="s">
        <v>14593</v>
      </c>
      <c r="D888" s="62">
        <v>88</v>
      </c>
      <c r="E888" s="63" t="s">
        <v>13383</v>
      </c>
    </row>
    <row r="889" spans="1:5" ht="15">
      <c r="A889" s="59">
        <v>888</v>
      </c>
      <c r="B889" s="60">
        <v>11350</v>
      </c>
      <c r="C889" s="61" t="s">
        <v>14594</v>
      </c>
      <c r="D889" s="62">
        <v>89</v>
      </c>
      <c r="E889" s="63" t="s">
        <v>11856</v>
      </c>
    </row>
    <row r="890" spans="1:5" ht="15">
      <c r="A890" s="59">
        <v>889</v>
      </c>
      <c r="B890" s="60">
        <v>11386</v>
      </c>
      <c r="C890" s="61" t="s">
        <v>14595</v>
      </c>
      <c r="D890" s="62">
        <v>90</v>
      </c>
      <c r="E890" s="64">
        <v>2</v>
      </c>
    </row>
    <row r="891" spans="1:5" ht="15">
      <c r="A891" s="59">
        <v>890</v>
      </c>
      <c r="B891" s="60">
        <v>12376</v>
      </c>
      <c r="C891" s="65" t="s">
        <v>14596</v>
      </c>
      <c r="D891" s="62">
        <v>91</v>
      </c>
      <c r="E891" s="64">
        <v>3</v>
      </c>
    </row>
    <row r="892" spans="1:5" ht="15">
      <c r="A892" s="59">
        <v>891</v>
      </c>
      <c r="B892" s="60">
        <v>12591</v>
      </c>
      <c r="C892" s="61" t="s">
        <v>14597</v>
      </c>
      <c r="D892" s="62">
        <v>92</v>
      </c>
      <c r="E892" s="63" t="s">
        <v>14607</v>
      </c>
    </row>
    <row r="893" spans="1:5" ht="15">
      <c r="A893" s="59">
        <v>892</v>
      </c>
      <c r="B893" s="60">
        <v>13382</v>
      </c>
      <c r="C893" s="61" t="s">
        <v>14598</v>
      </c>
      <c r="D893" s="62">
        <v>93</v>
      </c>
      <c r="E893" s="63" t="s">
        <v>11862</v>
      </c>
    </row>
    <row r="894" spans="1:5" ht="15">
      <c r="A894" s="59">
        <v>893</v>
      </c>
      <c r="B894" s="60">
        <v>13612</v>
      </c>
      <c r="C894" s="61" t="s">
        <v>14599</v>
      </c>
      <c r="D894" s="62">
        <v>94</v>
      </c>
      <c r="E894" s="63" t="s">
        <v>13350</v>
      </c>
    </row>
    <row r="895" spans="1:5" ht="15">
      <c r="A895" s="59">
        <v>894</v>
      </c>
      <c r="B895" s="60">
        <v>13864</v>
      </c>
      <c r="C895" s="61" t="s">
        <v>14600</v>
      </c>
      <c r="D895" s="62">
        <v>95</v>
      </c>
      <c r="E895" s="63" t="s">
        <v>11854</v>
      </c>
    </row>
    <row r="896" spans="1:5" ht="15">
      <c r="A896" s="59">
        <v>895</v>
      </c>
      <c r="B896" s="60">
        <v>14053</v>
      </c>
      <c r="C896" s="61" t="s">
        <v>14601</v>
      </c>
      <c r="D896" s="62">
        <v>96</v>
      </c>
      <c r="E896" s="63" t="s">
        <v>11807</v>
      </c>
    </row>
    <row r="897" spans="1:5" ht="15">
      <c r="A897" s="59">
        <v>896</v>
      </c>
      <c r="B897" s="60">
        <v>14127</v>
      </c>
      <c r="C897" s="61" t="s">
        <v>10889</v>
      </c>
      <c r="D897" s="62">
        <v>97</v>
      </c>
      <c r="E897" s="63" t="s">
        <v>13354</v>
      </c>
    </row>
    <row r="898" spans="1:5" ht="15">
      <c r="A898" s="59">
        <v>897</v>
      </c>
      <c r="B898" s="60">
        <v>14189</v>
      </c>
      <c r="C898" s="61" t="s">
        <v>10890</v>
      </c>
      <c r="D898" s="62">
        <v>98</v>
      </c>
      <c r="E898" s="64">
        <v>2</v>
      </c>
    </row>
    <row r="899" spans="1:5" ht="15">
      <c r="A899" s="59">
        <v>898</v>
      </c>
      <c r="B899" s="60">
        <v>14335</v>
      </c>
      <c r="C899" s="65" t="s">
        <v>10891</v>
      </c>
      <c r="D899" s="62">
        <v>99</v>
      </c>
      <c r="E899" s="63" t="s">
        <v>14717</v>
      </c>
    </row>
    <row r="900" spans="1:5" ht="15">
      <c r="A900" s="59">
        <v>899</v>
      </c>
      <c r="B900" s="60">
        <v>15665</v>
      </c>
      <c r="C900" s="61" t="s">
        <v>10892</v>
      </c>
      <c r="D900" s="62">
        <v>100</v>
      </c>
      <c r="E900" s="63" t="s">
        <v>11843</v>
      </c>
    </row>
    <row r="901" spans="1:5" ht="15">
      <c r="A901" s="59">
        <v>900</v>
      </c>
      <c r="B901" s="60">
        <v>15890</v>
      </c>
      <c r="C901" s="61" t="s">
        <v>10893</v>
      </c>
      <c r="D901" s="62">
        <v>101</v>
      </c>
      <c r="E901" s="63" t="s">
        <v>12206</v>
      </c>
    </row>
    <row r="902" spans="1:5" ht="15">
      <c r="A902" s="59">
        <v>901</v>
      </c>
      <c r="B902" s="60">
        <v>15892</v>
      </c>
      <c r="C902" s="61" t="s">
        <v>10894</v>
      </c>
      <c r="D902" s="62">
        <v>102</v>
      </c>
      <c r="E902" s="63" t="s">
        <v>11841</v>
      </c>
    </row>
    <row r="903" spans="1:5" ht="15">
      <c r="A903" s="59">
        <v>902</v>
      </c>
      <c r="B903" s="60">
        <v>15940</v>
      </c>
      <c r="C903" s="61" t="s">
        <v>9760</v>
      </c>
      <c r="D903" s="62">
        <v>103</v>
      </c>
      <c r="E903" s="63" t="s">
        <v>11862</v>
      </c>
    </row>
    <row r="904" spans="1:5" ht="15">
      <c r="A904" s="59">
        <v>903</v>
      </c>
      <c r="B904" s="60">
        <v>16015</v>
      </c>
      <c r="C904" s="61" t="s">
        <v>9761</v>
      </c>
      <c r="D904" s="62">
        <v>104</v>
      </c>
      <c r="E904" s="63" t="s">
        <v>11847</v>
      </c>
    </row>
    <row r="905" spans="1:5" ht="15">
      <c r="A905" s="59">
        <v>904</v>
      </c>
      <c r="B905" s="60">
        <v>16504</v>
      </c>
      <c r="C905" s="61" t="s">
        <v>9762</v>
      </c>
      <c r="D905" s="62">
        <v>105</v>
      </c>
      <c r="E905" s="63" t="s">
        <v>13350</v>
      </c>
    </row>
    <row r="906" spans="1:5" ht="15">
      <c r="A906" s="59">
        <v>905</v>
      </c>
      <c r="B906" s="60">
        <v>16750</v>
      </c>
      <c r="C906" s="61" t="s">
        <v>13703</v>
      </c>
      <c r="D906" s="62">
        <v>106</v>
      </c>
      <c r="E906" s="63" t="s">
        <v>11839</v>
      </c>
    </row>
    <row r="907" spans="1:5" ht="15">
      <c r="A907" s="59">
        <v>906</v>
      </c>
      <c r="B907" s="60">
        <v>16754</v>
      </c>
      <c r="C907" s="61" t="s">
        <v>13704</v>
      </c>
      <c r="D907" s="62">
        <v>107</v>
      </c>
      <c r="E907" s="63" t="s">
        <v>13350</v>
      </c>
    </row>
    <row r="908" spans="1:5" ht="15">
      <c r="A908" s="59">
        <v>907</v>
      </c>
      <c r="B908" s="60">
        <v>16810</v>
      </c>
      <c r="C908" s="61" t="s">
        <v>13705</v>
      </c>
      <c r="D908" s="62">
        <v>108</v>
      </c>
      <c r="E908" s="63" t="s">
        <v>11862</v>
      </c>
    </row>
    <row r="909" spans="1:5" ht="15">
      <c r="A909" s="59">
        <v>908</v>
      </c>
      <c r="B909" s="60">
        <v>17034</v>
      </c>
      <c r="C909" s="61" t="s">
        <v>13706</v>
      </c>
      <c r="D909" s="62">
        <v>109</v>
      </c>
      <c r="E909" s="63" t="s">
        <v>11843</v>
      </c>
    </row>
    <row r="910" spans="1:5" ht="15">
      <c r="A910" s="59">
        <v>909</v>
      </c>
      <c r="B910" s="60">
        <v>17089</v>
      </c>
      <c r="C910" s="65" t="s">
        <v>13707</v>
      </c>
      <c r="D910" s="62">
        <v>110</v>
      </c>
      <c r="E910" s="63" t="s">
        <v>11843</v>
      </c>
    </row>
    <row r="911" spans="1:5" ht="15">
      <c r="A911" s="59">
        <v>910</v>
      </c>
      <c r="B911" s="60">
        <v>17104</v>
      </c>
      <c r="C911" s="61" t="s">
        <v>13708</v>
      </c>
      <c r="D911" s="62">
        <v>111</v>
      </c>
      <c r="E911" s="63" t="s">
        <v>11807</v>
      </c>
    </row>
    <row r="912" spans="1:5" ht="15">
      <c r="A912" s="59">
        <v>911</v>
      </c>
      <c r="B912" s="60">
        <v>17205</v>
      </c>
      <c r="C912" s="61" t="s">
        <v>13709</v>
      </c>
      <c r="D912" s="62">
        <v>112</v>
      </c>
      <c r="E912" s="64">
        <v>2</v>
      </c>
    </row>
    <row r="913" spans="1:5" ht="15">
      <c r="A913" s="59">
        <v>912</v>
      </c>
      <c r="B913" s="60">
        <v>17621</v>
      </c>
      <c r="C913" s="61" t="s">
        <v>13710</v>
      </c>
      <c r="D913" s="62">
        <v>113</v>
      </c>
      <c r="E913" s="63" t="s">
        <v>13350</v>
      </c>
    </row>
    <row r="914" spans="1:5" ht="15">
      <c r="A914" s="59">
        <v>913</v>
      </c>
      <c r="B914" s="60">
        <v>17646</v>
      </c>
      <c r="C914" s="61" t="s">
        <v>13711</v>
      </c>
      <c r="D914" s="62">
        <v>114</v>
      </c>
      <c r="E914" s="63" t="s">
        <v>11845</v>
      </c>
    </row>
    <row r="915" spans="1:5" ht="15">
      <c r="A915" s="59">
        <v>914</v>
      </c>
      <c r="B915" s="60">
        <v>18557</v>
      </c>
      <c r="C915" s="65" t="s">
        <v>13712</v>
      </c>
      <c r="D915" s="62">
        <v>115</v>
      </c>
      <c r="E915" s="63" t="s">
        <v>11849</v>
      </c>
    </row>
    <row r="916" spans="1:5" ht="15">
      <c r="A916" s="59">
        <v>915</v>
      </c>
      <c r="B916" s="60">
        <v>19089</v>
      </c>
      <c r="C916" s="61" t="s">
        <v>13713</v>
      </c>
      <c r="D916" s="62">
        <v>116</v>
      </c>
      <c r="E916" s="63" t="s">
        <v>11847</v>
      </c>
    </row>
    <row r="917" spans="1:5" ht="15">
      <c r="A917" s="59">
        <v>916</v>
      </c>
      <c r="B917" s="60">
        <v>19287</v>
      </c>
      <c r="C917" s="61" t="s">
        <v>13714</v>
      </c>
      <c r="D917" s="62">
        <v>117</v>
      </c>
      <c r="E917" s="64">
        <v>1</v>
      </c>
    </row>
    <row r="918" spans="1:5" ht="15">
      <c r="A918" s="59">
        <v>917</v>
      </c>
      <c r="B918" s="60">
        <v>11138</v>
      </c>
      <c r="C918" s="61" t="s">
        <v>13743</v>
      </c>
      <c r="D918" s="62">
        <v>118</v>
      </c>
      <c r="E918" s="63" t="s">
        <v>11849</v>
      </c>
    </row>
    <row r="919" spans="1:5" ht="15">
      <c r="A919" s="59">
        <v>918</v>
      </c>
      <c r="B919" s="60">
        <v>11326</v>
      </c>
      <c r="C919" s="61" t="s">
        <v>13744</v>
      </c>
      <c r="D919" s="62">
        <v>119</v>
      </c>
      <c r="E919" s="63" t="s">
        <v>11843</v>
      </c>
    </row>
    <row r="920" spans="1:5" ht="15">
      <c r="A920" s="59">
        <v>919</v>
      </c>
      <c r="B920" s="60">
        <v>11335</v>
      </c>
      <c r="C920" s="61" t="s">
        <v>13745</v>
      </c>
      <c r="D920" s="62">
        <v>120</v>
      </c>
      <c r="E920" s="63" t="s">
        <v>11809</v>
      </c>
    </row>
    <row r="921" spans="1:5" ht="15">
      <c r="A921" s="59">
        <v>920</v>
      </c>
      <c r="B921" s="60">
        <v>11344</v>
      </c>
      <c r="C921" s="61" t="s">
        <v>13746</v>
      </c>
      <c r="D921" s="62">
        <v>121</v>
      </c>
      <c r="E921" s="63" t="s">
        <v>13383</v>
      </c>
    </row>
    <row r="922" spans="1:5" ht="15">
      <c r="A922" s="59">
        <v>921</v>
      </c>
      <c r="B922" s="60">
        <v>11347</v>
      </c>
      <c r="C922" s="61" t="s">
        <v>13747</v>
      </c>
      <c r="D922" s="62">
        <v>122</v>
      </c>
      <c r="E922" s="63" t="s">
        <v>13748</v>
      </c>
    </row>
    <row r="923" spans="1:5" ht="15">
      <c r="A923" s="59">
        <v>922</v>
      </c>
      <c r="B923" s="60">
        <v>11349</v>
      </c>
      <c r="C923" s="61" t="s">
        <v>13749</v>
      </c>
      <c r="D923" s="62">
        <v>123</v>
      </c>
      <c r="E923" s="63" t="s">
        <v>11807</v>
      </c>
    </row>
    <row r="924" spans="1:5" ht="15">
      <c r="A924" s="59">
        <v>923</v>
      </c>
      <c r="B924" s="60">
        <v>11354</v>
      </c>
      <c r="C924" s="61" t="s">
        <v>13750</v>
      </c>
      <c r="D924" s="62">
        <v>124</v>
      </c>
      <c r="E924" s="63" t="s">
        <v>14717</v>
      </c>
    </row>
    <row r="925" spans="1:5" ht="15">
      <c r="A925" s="59">
        <v>924</v>
      </c>
      <c r="B925" s="60">
        <v>11489</v>
      </c>
      <c r="C925" s="61" t="s">
        <v>13751</v>
      </c>
      <c r="D925" s="62">
        <v>125</v>
      </c>
      <c r="E925" s="63" t="s">
        <v>11862</v>
      </c>
    </row>
    <row r="926" spans="1:5" ht="15">
      <c r="A926" s="59">
        <v>925</v>
      </c>
      <c r="B926" s="60">
        <v>11758</v>
      </c>
      <c r="C926" s="61" t="s">
        <v>13752</v>
      </c>
      <c r="D926" s="62">
        <v>126</v>
      </c>
      <c r="E926" s="64">
        <v>2</v>
      </c>
    </row>
    <row r="927" spans="1:5" ht="15">
      <c r="A927" s="59">
        <v>926</v>
      </c>
      <c r="B927" s="60">
        <v>11984</v>
      </c>
      <c r="C927" s="61" t="s">
        <v>13753</v>
      </c>
      <c r="D927" s="62">
        <v>127</v>
      </c>
      <c r="E927" s="63" t="s">
        <v>13754</v>
      </c>
    </row>
    <row r="928" spans="1:5" ht="15">
      <c r="A928" s="59">
        <v>927</v>
      </c>
      <c r="B928" s="60">
        <v>12183</v>
      </c>
      <c r="C928" s="65" t="s">
        <v>13755</v>
      </c>
      <c r="D928" s="62">
        <v>129</v>
      </c>
      <c r="E928" s="63" t="s">
        <v>11809</v>
      </c>
    </row>
    <row r="929" spans="1:5" ht="15">
      <c r="A929" s="59">
        <v>928</v>
      </c>
      <c r="B929" s="60">
        <v>12541</v>
      </c>
      <c r="C929" s="61" t="s">
        <v>13756</v>
      </c>
      <c r="D929" s="62">
        <v>128</v>
      </c>
      <c r="E929" s="63" t="s">
        <v>11841</v>
      </c>
    </row>
    <row r="930" spans="1:5" ht="15">
      <c r="A930" s="59">
        <v>929</v>
      </c>
      <c r="B930" s="60">
        <v>12664</v>
      </c>
      <c r="C930" s="61" t="s">
        <v>13757</v>
      </c>
      <c r="D930" s="62">
        <v>129</v>
      </c>
      <c r="E930" s="63" t="s">
        <v>11862</v>
      </c>
    </row>
    <row r="931" spans="1:5" ht="15">
      <c r="A931" s="59">
        <v>930</v>
      </c>
      <c r="B931" s="60">
        <v>14328</v>
      </c>
      <c r="C931" s="61" t="s">
        <v>13758</v>
      </c>
      <c r="D931" s="62">
        <v>130</v>
      </c>
      <c r="E931" s="63" t="s">
        <v>11862</v>
      </c>
    </row>
    <row r="932" spans="1:5" ht="15">
      <c r="A932" s="59">
        <v>931</v>
      </c>
      <c r="B932" s="60">
        <v>15888</v>
      </c>
      <c r="C932" s="61" t="s">
        <v>11937</v>
      </c>
      <c r="D932" s="62">
        <v>131</v>
      </c>
      <c r="E932" s="63" t="s">
        <v>11839</v>
      </c>
    </row>
    <row r="933" spans="1:5" ht="15">
      <c r="A933" s="59">
        <v>932</v>
      </c>
      <c r="B933" s="60">
        <v>16468</v>
      </c>
      <c r="C933" s="61" t="s">
        <v>11938</v>
      </c>
      <c r="D933" s="62">
        <v>132</v>
      </c>
      <c r="E933" s="63" t="s">
        <v>11849</v>
      </c>
    </row>
    <row r="934" spans="1:5" ht="15">
      <c r="A934" s="59">
        <v>933</v>
      </c>
      <c r="B934" s="60">
        <v>16748</v>
      </c>
      <c r="C934" s="61" t="s">
        <v>11939</v>
      </c>
      <c r="D934" s="62">
        <v>133</v>
      </c>
      <c r="E934" s="63" t="s">
        <v>11862</v>
      </c>
    </row>
    <row r="935" spans="1:5" ht="15">
      <c r="A935" s="59">
        <v>934</v>
      </c>
      <c r="B935" s="60">
        <v>16752</v>
      </c>
      <c r="C935" s="61" t="s">
        <v>11940</v>
      </c>
      <c r="D935" s="62">
        <v>134</v>
      </c>
      <c r="E935" s="63" t="s">
        <v>11849</v>
      </c>
    </row>
    <row r="936" spans="1:5" ht="15">
      <c r="A936" s="59">
        <v>935</v>
      </c>
      <c r="B936" s="60">
        <v>16995</v>
      </c>
      <c r="C936" s="61" t="s">
        <v>11941</v>
      </c>
      <c r="D936" s="62">
        <v>135</v>
      </c>
      <c r="E936" s="63" t="s">
        <v>12206</v>
      </c>
    </row>
    <row r="937" spans="1:5" ht="15">
      <c r="A937" s="59">
        <v>936</v>
      </c>
      <c r="B937" s="60">
        <v>17058</v>
      </c>
      <c r="C937" s="61" t="s">
        <v>11942</v>
      </c>
      <c r="D937" s="62">
        <v>136</v>
      </c>
      <c r="E937" s="63" t="s">
        <v>11862</v>
      </c>
    </row>
    <row r="938" spans="1:5" ht="15">
      <c r="A938" s="59">
        <v>937</v>
      </c>
      <c r="B938" s="60">
        <v>17579</v>
      </c>
      <c r="C938" s="61" t="s">
        <v>11943</v>
      </c>
      <c r="D938" s="62">
        <v>137</v>
      </c>
      <c r="E938" s="63" t="s">
        <v>14607</v>
      </c>
    </row>
    <row r="939" spans="1:5" ht="15">
      <c r="A939" s="59">
        <v>938</v>
      </c>
      <c r="B939" s="60">
        <v>17968</v>
      </c>
      <c r="C939" s="61" t="s">
        <v>11944</v>
      </c>
      <c r="D939" s="62">
        <v>138</v>
      </c>
      <c r="E939" s="63" t="s">
        <v>11845</v>
      </c>
    </row>
    <row r="940" spans="1:5" ht="15">
      <c r="A940" s="59">
        <v>939</v>
      </c>
      <c r="B940" s="60">
        <v>18123</v>
      </c>
      <c r="C940" s="61" t="s">
        <v>13392</v>
      </c>
      <c r="D940" s="62">
        <v>139</v>
      </c>
      <c r="E940" s="63" t="s">
        <v>11847</v>
      </c>
    </row>
    <row r="941" spans="1:5" ht="15">
      <c r="A941" s="59">
        <v>940</v>
      </c>
      <c r="B941" s="60">
        <v>18344</v>
      </c>
      <c r="C941" s="61" t="s">
        <v>13393</v>
      </c>
      <c r="D941" s="62">
        <v>140</v>
      </c>
      <c r="E941" s="63" t="s">
        <v>11809</v>
      </c>
    </row>
    <row r="942" spans="1:5" ht="15">
      <c r="A942" s="59">
        <v>941</v>
      </c>
      <c r="B942" s="60">
        <v>19236</v>
      </c>
      <c r="C942" s="65" t="s">
        <v>13394</v>
      </c>
      <c r="D942" s="62">
        <v>141</v>
      </c>
      <c r="E942" s="63" t="s">
        <v>11843</v>
      </c>
    </row>
    <row r="943" spans="1:5" ht="15">
      <c r="A943" s="59">
        <v>942</v>
      </c>
      <c r="B943" s="60">
        <v>19903</v>
      </c>
      <c r="C943" s="61" t="s">
        <v>13395</v>
      </c>
      <c r="D943" s="62">
        <v>142</v>
      </c>
      <c r="E943" s="63" t="s">
        <v>11862</v>
      </c>
    </row>
    <row r="944" spans="1:5" ht="15">
      <c r="A944" s="59">
        <v>943</v>
      </c>
      <c r="B944" s="60">
        <v>19908</v>
      </c>
      <c r="C944" s="61" t="s">
        <v>13396</v>
      </c>
      <c r="D944" s="62">
        <v>143</v>
      </c>
      <c r="E944" s="63" t="s">
        <v>11841</v>
      </c>
    </row>
    <row r="945" spans="1:5" ht="15">
      <c r="A945" s="59">
        <v>944</v>
      </c>
      <c r="B945" s="60">
        <v>10107</v>
      </c>
      <c r="C945" s="61" t="s">
        <v>13397</v>
      </c>
      <c r="D945" s="62">
        <v>144</v>
      </c>
      <c r="E945" s="63" t="s">
        <v>14717</v>
      </c>
    </row>
    <row r="946" spans="1:5" ht="15">
      <c r="A946" s="59">
        <v>945</v>
      </c>
      <c r="B946" s="60">
        <v>10467</v>
      </c>
      <c r="C946" s="61" t="s">
        <v>13398</v>
      </c>
      <c r="D946" s="62">
        <v>145</v>
      </c>
      <c r="E946" s="63" t="s">
        <v>14717</v>
      </c>
    </row>
    <row r="947" spans="1:5" ht="15">
      <c r="A947" s="59">
        <v>946</v>
      </c>
      <c r="B947" s="60">
        <v>10643</v>
      </c>
      <c r="C947" s="61" t="s">
        <v>13399</v>
      </c>
      <c r="D947" s="62">
        <v>146</v>
      </c>
      <c r="E947" s="63" t="s">
        <v>14717</v>
      </c>
    </row>
    <row r="948" spans="1:5" ht="15">
      <c r="A948" s="59">
        <v>947</v>
      </c>
      <c r="B948" s="60">
        <v>11702</v>
      </c>
      <c r="C948" s="61" t="s">
        <v>13400</v>
      </c>
      <c r="D948" s="62">
        <v>147</v>
      </c>
      <c r="E948" s="63" t="s">
        <v>11807</v>
      </c>
    </row>
    <row r="949" spans="1:5" ht="15">
      <c r="A949" s="59">
        <v>948</v>
      </c>
      <c r="B949" s="60">
        <v>16645</v>
      </c>
      <c r="C949" s="61" t="s">
        <v>13401</v>
      </c>
      <c r="D949" s="62">
        <v>148</v>
      </c>
      <c r="E949" s="63" t="s">
        <v>12206</v>
      </c>
    </row>
    <row r="950" spans="1:5" ht="15">
      <c r="A950" s="59">
        <v>949</v>
      </c>
      <c r="B950" s="60">
        <v>17577</v>
      </c>
      <c r="C950" s="61" t="s">
        <v>13402</v>
      </c>
      <c r="D950" s="62">
        <v>149</v>
      </c>
      <c r="E950" s="64">
        <v>3</v>
      </c>
    </row>
    <row r="951" spans="1:5" ht="15">
      <c r="A951" s="59">
        <v>950</v>
      </c>
      <c r="B951" s="60">
        <v>19588</v>
      </c>
      <c r="C951" s="61" t="s">
        <v>13403</v>
      </c>
      <c r="D951" s="62">
        <v>150</v>
      </c>
      <c r="E951" s="64">
        <v>2</v>
      </c>
    </row>
    <row r="952" spans="1:5" ht="15">
      <c r="A952" s="59">
        <v>951</v>
      </c>
      <c r="B952" s="60">
        <v>10410</v>
      </c>
      <c r="C952" s="61" t="s">
        <v>13404</v>
      </c>
      <c r="D952" s="62">
        <v>151</v>
      </c>
      <c r="E952" s="63" t="s">
        <v>10228</v>
      </c>
    </row>
    <row r="953" spans="1:5" ht="15">
      <c r="A953" s="59">
        <v>952</v>
      </c>
      <c r="B953" s="60">
        <v>10531</v>
      </c>
      <c r="C953" s="61" t="s">
        <v>13405</v>
      </c>
      <c r="D953" s="62">
        <v>152</v>
      </c>
      <c r="E953" s="63" t="s">
        <v>13383</v>
      </c>
    </row>
    <row r="954" spans="1:5" ht="15">
      <c r="A954" s="59">
        <v>953</v>
      </c>
      <c r="B954" s="60">
        <v>10546</v>
      </c>
      <c r="C954" s="61" t="s">
        <v>13406</v>
      </c>
      <c r="D954" s="62">
        <v>153</v>
      </c>
      <c r="E954" s="63" t="s">
        <v>13407</v>
      </c>
    </row>
    <row r="955" spans="1:5" ht="15">
      <c r="A955" s="59">
        <v>954</v>
      </c>
      <c r="B955" s="60">
        <v>10569</v>
      </c>
      <c r="C955" s="61" t="s">
        <v>13408</v>
      </c>
      <c r="D955" s="62">
        <v>154</v>
      </c>
      <c r="E955" s="63" t="s">
        <v>11807</v>
      </c>
    </row>
    <row r="956" spans="1:5" ht="15">
      <c r="A956" s="59">
        <v>955</v>
      </c>
      <c r="B956" s="60">
        <v>10600</v>
      </c>
      <c r="C956" s="61" t="s">
        <v>13409</v>
      </c>
      <c r="D956" s="62">
        <v>155</v>
      </c>
      <c r="E956" s="63" t="s">
        <v>11807</v>
      </c>
    </row>
    <row r="957" spans="1:5" ht="15">
      <c r="A957" s="59">
        <v>956</v>
      </c>
      <c r="B957" s="60">
        <v>10605</v>
      </c>
      <c r="C957" s="61" t="s">
        <v>13410</v>
      </c>
      <c r="D957" s="62">
        <v>156</v>
      </c>
      <c r="E957" s="63" t="s">
        <v>11841</v>
      </c>
    </row>
    <row r="958" spans="1:5" ht="15">
      <c r="A958" s="59">
        <v>957</v>
      </c>
      <c r="B958" s="60">
        <v>10622</v>
      </c>
      <c r="C958" s="61" t="s">
        <v>13411</v>
      </c>
      <c r="D958" s="62">
        <v>157</v>
      </c>
      <c r="E958" s="63" t="s">
        <v>13412</v>
      </c>
    </row>
    <row r="959" spans="1:5" ht="15">
      <c r="A959" s="59">
        <v>958</v>
      </c>
      <c r="B959" s="60">
        <v>10679</v>
      </c>
      <c r="C959" s="61" t="s">
        <v>13413</v>
      </c>
      <c r="D959" s="62">
        <v>158</v>
      </c>
      <c r="E959" s="64">
        <v>3</v>
      </c>
    </row>
    <row r="960" spans="1:5" ht="15">
      <c r="A960" s="59">
        <v>959</v>
      </c>
      <c r="B960" s="60">
        <v>10710</v>
      </c>
      <c r="C960" s="61" t="s">
        <v>13414</v>
      </c>
      <c r="D960" s="62">
        <v>159</v>
      </c>
      <c r="E960" s="64">
        <v>4</v>
      </c>
    </row>
    <row r="961" spans="1:5" ht="15">
      <c r="A961" s="59">
        <v>960</v>
      </c>
      <c r="B961" s="60">
        <v>10773</v>
      </c>
      <c r="C961" s="61" t="s">
        <v>13415</v>
      </c>
      <c r="D961" s="62">
        <v>160</v>
      </c>
      <c r="E961" s="63" t="s">
        <v>14717</v>
      </c>
    </row>
    <row r="962" spans="1:5" ht="15">
      <c r="A962" s="59">
        <v>961</v>
      </c>
      <c r="B962" s="60">
        <v>10780</v>
      </c>
      <c r="C962" s="61" t="s">
        <v>13416</v>
      </c>
      <c r="D962" s="62">
        <v>161</v>
      </c>
      <c r="E962" s="63" t="s">
        <v>11849</v>
      </c>
    </row>
    <row r="963" spans="1:5" ht="15">
      <c r="A963" s="59">
        <v>962</v>
      </c>
      <c r="B963" s="60">
        <v>10802</v>
      </c>
      <c r="C963" s="61" t="s">
        <v>13417</v>
      </c>
      <c r="D963" s="62">
        <v>162</v>
      </c>
      <c r="E963" s="64">
        <v>3</v>
      </c>
    </row>
    <row r="964" spans="1:5" ht="15">
      <c r="A964" s="59">
        <v>963</v>
      </c>
      <c r="B964" s="60">
        <v>10808</v>
      </c>
      <c r="C964" s="61" t="s">
        <v>14691</v>
      </c>
      <c r="D964" s="62">
        <v>163</v>
      </c>
      <c r="E964" s="63" t="s">
        <v>11862</v>
      </c>
    </row>
    <row r="965" spans="1:5" ht="15">
      <c r="A965" s="59">
        <v>964</v>
      </c>
      <c r="B965" s="60">
        <v>10828</v>
      </c>
      <c r="C965" s="61" t="s">
        <v>14692</v>
      </c>
      <c r="D965" s="62">
        <v>164</v>
      </c>
      <c r="E965" s="63" t="s">
        <v>11849</v>
      </c>
    </row>
    <row r="966" spans="1:5" ht="15">
      <c r="A966" s="59">
        <v>965</v>
      </c>
      <c r="B966" s="60">
        <v>10871</v>
      </c>
      <c r="C966" s="61" t="s">
        <v>13428</v>
      </c>
      <c r="D966" s="62">
        <v>165</v>
      </c>
      <c r="E966" s="63" t="s">
        <v>13383</v>
      </c>
    </row>
    <row r="967" spans="1:5" ht="15">
      <c r="A967" s="59">
        <v>966</v>
      </c>
      <c r="B967" s="60">
        <v>10943</v>
      </c>
      <c r="C967" s="61" t="s">
        <v>11948</v>
      </c>
      <c r="D967" s="62">
        <v>166</v>
      </c>
      <c r="E967" s="64">
        <v>3</v>
      </c>
    </row>
    <row r="968" spans="1:5" ht="15">
      <c r="A968" s="59">
        <v>967</v>
      </c>
      <c r="B968" s="60">
        <v>11023</v>
      </c>
      <c r="C968" s="61" t="s">
        <v>11949</v>
      </c>
      <c r="D968" s="62">
        <v>167</v>
      </c>
      <c r="E968" s="63" t="s">
        <v>13383</v>
      </c>
    </row>
    <row r="969" spans="1:5" ht="15">
      <c r="A969" s="59">
        <v>968</v>
      </c>
      <c r="B969" s="60">
        <v>11174</v>
      </c>
      <c r="C969" s="61" t="s">
        <v>11950</v>
      </c>
      <c r="D969" s="62">
        <v>168</v>
      </c>
      <c r="E969" s="63" t="s">
        <v>11809</v>
      </c>
    </row>
    <row r="970" spans="1:5" ht="15">
      <c r="A970" s="59">
        <v>969</v>
      </c>
      <c r="B970" s="60">
        <v>11611</v>
      </c>
      <c r="C970" s="61" t="s">
        <v>11951</v>
      </c>
      <c r="D970" s="62">
        <v>169</v>
      </c>
      <c r="E970" s="63" t="s">
        <v>13383</v>
      </c>
    </row>
    <row r="971" spans="1:5" ht="15">
      <c r="A971" s="59">
        <v>970</v>
      </c>
      <c r="B971" s="60">
        <v>11784</v>
      </c>
      <c r="C971" s="61" t="s">
        <v>11952</v>
      </c>
      <c r="D971" s="62">
        <v>170</v>
      </c>
      <c r="E971" s="63" t="s">
        <v>11841</v>
      </c>
    </row>
    <row r="972" spans="1:5" ht="15">
      <c r="A972" s="59">
        <v>971</v>
      </c>
      <c r="B972" s="60">
        <v>12106</v>
      </c>
      <c r="C972" s="65" t="s">
        <v>11953</v>
      </c>
      <c r="D972" s="62">
        <v>171</v>
      </c>
      <c r="E972" s="63" t="s">
        <v>11849</v>
      </c>
    </row>
    <row r="973" spans="1:5" ht="15">
      <c r="A973" s="59">
        <v>972</v>
      </c>
      <c r="B973" s="60">
        <v>12170</v>
      </c>
      <c r="C973" s="61" t="s">
        <v>11954</v>
      </c>
      <c r="D973" s="62">
        <v>172</v>
      </c>
      <c r="E973" s="64">
        <v>2</v>
      </c>
    </row>
    <row r="974" spans="1:5" ht="15">
      <c r="A974" s="59">
        <v>973</v>
      </c>
      <c r="B974" s="60">
        <v>12628</v>
      </c>
      <c r="C974" s="65" t="s">
        <v>11955</v>
      </c>
      <c r="D974" s="62">
        <v>173</v>
      </c>
      <c r="E974" s="63" t="s">
        <v>14607</v>
      </c>
    </row>
    <row r="975" spans="1:5" ht="15">
      <c r="A975" s="59">
        <v>974</v>
      </c>
      <c r="B975" s="60">
        <v>13433</v>
      </c>
      <c r="C975" s="61" t="s">
        <v>10688</v>
      </c>
      <c r="D975" s="62">
        <v>174</v>
      </c>
      <c r="E975" s="63" t="s">
        <v>14672</v>
      </c>
    </row>
    <row r="976" spans="1:5" ht="15">
      <c r="A976" s="59">
        <v>975</v>
      </c>
      <c r="B976" s="60">
        <v>13556</v>
      </c>
      <c r="C976" s="61" t="s">
        <v>11956</v>
      </c>
      <c r="D976" s="62">
        <v>175</v>
      </c>
      <c r="E976" s="64">
        <v>2</v>
      </c>
    </row>
    <row r="977" spans="1:5" ht="15">
      <c r="A977" s="59">
        <v>976</v>
      </c>
      <c r="B977" s="60">
        <v>13765</v>
      </c>
      <c r="C977" s="61" t="s">
        <v>11957</v>
      </c>
      <c r="D977" s="62">
        <v>176</v>
      </c>
      <c r="E977" s="63" t="s">
        <v>14672</v>
      </c>
    </row>
    <row r="978" spans="1:5" ht="15">
      <c r="A978" s="59">
        <v>977</v>
      </c>
      <c r="B978" s="60">
        <v>13767</v>
      </c>
      <c r="C978" s="61" t="s">
        <v>11958</v>
      </c>
      <c r="D978" s="62">
        <v>177</v>
      </c>
      <c r="E978" s="64">
        <v>4</v>
      </c>
    </row>
    <row r="979" spans="1:5" ht="15">
      <c r="A979" s="59">
        <v>978</v>
      </c>
      <c r="B979" s="60">
        <v>13794</v>
      </c>
      <c r="C979" s="61" t="s">
        <v>11959</v>
      </c>
      <c r="D979" s="62">
        <v>178</v>
      </c>
      <c r="E979" s="64">
        <v>2</v>
      </c>
    </row>
    <row r="980" spans="1:5" ht="15">
      <c r="A980" s="59">
        <v>979</v>
      </c>
      <c r="B980" s="60">
        <v>13893</v>
      </c>
      <c r="C980" s="61" t="s">
        <v>11960</v>
      </c>
      <c r="D980" s="62">
        <v>179</v>
      </c>
      <c r="E980" s="63" t="s">
        <v>11809</v>
      </c>
    </row>
    <row r="981" spans="1:5" ht="15">
      <c r="A981" s="59">
        <v>980</v>
      </c>
      <c r="B981" s="60">
        <v>14313</v>
      </c>
      <c r="C981" s="61" t="s">
        <v>11961</v>
      </c>
      <c r="D981" s="62">
        <v>180</v>
      </c>
      <c r="E981" s="63" t="s">
        <v>11962</v>
      </c>
    </row>
    <row r="982" spans="1:5" ht="15">
      <c r="A982" s="59">
        <v>981</v>
      </c>
      <c r="B982" s="60">
        <v>14403</v>
      </c>
      <c r="C982" s="61" t="s">
        <v>11963</v>
      </c>
      <c r="D982" s="62">
        <v>181</v>
      </c>
      <c r="E982" s="63" t="s">
        <v>11807</v>
      </c>
    </row>
    <row r="983" spans="1:5" ht="15">
      <c r="A983" s="59">
        <v>982</v>
      </c>
      <c r="B983" s="60">
        <v>15626</v>
      </c>
      <c r="C983" s="61" t="s">
        <v>11964</v>
      </c>
      <c r="D983" s="62">
        <v>182</v>
      </c>
      <c r="E983" s="63" t="s">
        <v>11847</v>
      </c>
    </row>
    <row r="984" spans="1:5" ht="15">
      <c r="A984" s="59">
        <v>983</v>
      </c>
      <c r="B984" s="60">
        <v>17060</v>
      </c>
      <c r="C984" s="61" t="s">
        <v>11965</v>
      </c>
      <c r="D984" s="62">
        <v>183</v>
      </c>
      <c r="E984" s="63" t="s">
        <v>13412</v>
      </c>
    </row>
    <row r="985" spans="1:5" ht="15">
      <c r="A985" s="59">
        <v>984</v>
      </c>
      <c r="B985" s="60">
        <v>17632</v>
      </c>
      <c r="C985" s="61" t="s">
        <v>11966</v>
      </c>
      <c r="D985" s="62">
        <v>184</v>
      </c>
      <c r="E985" s="63" t="s">
        <v>11847</v>
      </c>
    </row>
    <row r="986" spans="1:5" ht="15">
      <c r="A986" s="59">
        <v>985</v>
      </c>
      <c r="B986" s="60">
        <v>17708</v>
      </c>
      <c r="C986" s="61" t="s">
        <v>11967</v>
      </c>
      <c r="D986" s="62">
        <v>185</v>
      </c>
      <c r="E986" s="63" t="s">
        <v>11847</v>
      </c>
    </row>
    <row r="987" spans="1:5" ht="15">
      <c r="A987" s="59">
        <v>986</v>
      </c>
      <c r="B987" s="60">
        <v>18440</v>
      </c>
      <c r="C987" s="65" t="s">
        <v>11968</v>
      </c>
      <c r="D987" s="62">
        <v>186</v>
      </c>
      <c r="E987" s="63" t="s">
        <v>11847</v>
      </c>
    </row>
    <row r="988" spans="1:5" ht="30">
      <c r="A988" s="59">
        <v>987</v>
      </c>
      <c r="B988" s="60">
        <v>18660</v>
      </c>
      <c r="C988" s="61" t="s">
        <v>11969</v>
      </c>
      <c r="D988" s="62">
        <v>187</v>
      </c>
      <c r="E988" s="63" t="s">
        <v>11970</v>
      </c>
    </row>
    <row r="989" spans="1:5" ht="15">
      <c r="A989" s="59">
        <v>988</v>
      </c>
      <c r="B989" s="60">
        <v>19169</v>
      </c>
      <c r="C989" s="61" t="s">
        <v>11971</v>
      </c>
      <c r="D989" s="62">
        <v>188</v>
      </c>
      <c r="E989" s="63" t="s">
        <v>11847</v>
      </c>
    </row>
    <row r="990" spans="1:5" ht="15">
      <c r="A990" s="59">
        <v>989</v>
      </c>
      <c r="B990" s="60">
        <v>19171</v>
      </c>
      <c r="C990" s="65" t="s">
        <v>11972</v>
      </c>
      <c r="D990" s="62">
        <v>189</v>
      </c>
      <c r="E990" s="64">
        <v>2</v>
      </c>
    </row>
    <row r="991" spans="1:5" ht="15">
      <c r="A991" s="59">
        <v>990</v>
      </c>
      <c r="B991" s="60">
        <v>11186</v>
      </c>
      <c r="C991" s="61" t="s">
        <v>11973</v>
      </c>
      <c r="D991" s="62">
        <v>190</v>
      </c>
      <c r="E991" s="63" t="s">
        <v>11974</v>
      </c>
    </row>
    <row r="992" spans="1:5" ht="15">
      <c r="A992" s="59">
        <v>991</v>
      </c>
      <c r="B992" s="60">
        <v>11541</v>
      </c>
      <c r="C992" s="61" t="s">
        <v>11975</v>
      </c>
      <c r="D992" s="62">
        <v>191</v>
      </c>
      <c r="E992" s="63" t="s">
        <v>11843</v>
      </c>
    </row>
    <row r="993" spans="1:5" ht="15">
      <c r="A993" s="59">
        <v>992</v>
      </c>
      <c r="B993" s="60">
        <v>12130</v>
      </c>
      <c r="C993" s="61" t="s">
        <v>11976</v>
      </c>
      <c r="D993" s="62">
        <v>192</v>
      </c>
      <c r="E993" s="63" t="s">
        <v>11843</v>
      </c>
    </row>
    <row r="994" spans="1:5" ht="15">
      <c r="A994" s="59">
        <v>993</v>
      </c>
      <c r="B994" s="60">
        <v>12587</v>
      </c>
      <c r="C994" s="61" t="s">
        <v>11977</v>
      </c>
      <c r="D994" s="62">
        <v>193</v>
      </c>
      <c r="E994" s="64">
        <v>4</v>
      </c>
    </row>
    <row r="995" spans="1:5" ht="15">
      <c r="A995" s="59">
        <v>994</v>
      </c>
      <c r="B995" s="60">
        <v>13132</v>
      </c>
      <c r="C995" s="61" t="s">
        <v>11978</v>
      </c>
      <c r="D995" s="62">
        <v>194</v>
      </c>
      <c r="E995" s="64">
        <v>2</v>
      </c>
    </row>
    <row r="996" spans="1:5" ht="15">
      <c r="A996" s="59">
        <v>995</v>
      </c>
      <c r="B996" s="60">
        <v>13996</v>
      </c>
      <c r="C996" s="61" t="s">
        <v>11979</v>
      </c>
      <c r="D996" s="62">
        <v>195</v>
      </c>
      <c r="E996" s="64">
        <v>4</v>
      </c>
    </row>
    <row r="997" spans="1:5" ht="15">
      <c r="A997" s="59">
        <v>996</v>
      </c>
      <c r="B997" s="60">
        <v>14181</v>
      </c>
      <c r="C997" s="61" t="s">
        <v>11980</v>
      </c>
      <c r="D997" s="62">
        <v>196</v>
      </c>
      <c r="E997" s="64">
        <v>2</v>
      </c>
    </row>
    <row r="998" spans="1:5" ht="15">
      <c r="A998" s="59">
        <v>997</v>
      </c>
      <c r="B998" s="60">
        <v>14239</v>
      </c>
      <c r="C998" s="61" t="s">
        <v>11981</v>
      </c>
      <c r="D998" s="62">
        <v>197</v>
      </c>
      <c r="E998" s="64">
        <v>3</v>
      </c>
    </row>
    <row r="999" spans="1:5" ht="15">
      <c r="A999" s="59">
        <v>998</v>
      </c>
      <c r="B999" s="60">
        <v>14337</v>
      </c>
      <c r="C999" s="61" t="s">
        <v>11982</v>
      </c>
      <c r="D999" s="62">
        <v>198</v>
      </c>
      <c r="E999" s="63" t="s">
        <v>11847</v>
      </c>
    </row>
    <row r="1000" spans="1:5" ht="15">
      <c r="A1000" s="59">
        <v>999</v>
      </c>
      <c r="B1000" s="60">
        <v>14405</v>
      </c>
      <c r="C1000" s="61" t="s">
        <v>13448</v>
      </c>
      <c r="D1000" s="62">
        <v>199</v>
      </c>
      <c r="E1000" s="63" t="s">
        <v>11843</v>
      </c>
    </row>
    <row r="1001" spans="1:5" ht="15">
      <c r="A1001" s="59">
        <v>1000</v>
      </c>
      <c r="B1001" s="60">
        <v>15082</v>
      </c>
      <c r="C1001" s="61" t="s">
        <v>13449</v>
      </c>
      <c r="D1001" s="62">
        <v>200</v>
      </c>
      <c r="E1001" s="64">
        <v>2</v>
      </c>
    </row>
    <row r="1002" spans="1:5" ht="15">
      <c r="A1002" s="59">
        <v>1001</v>
      </c>
      <c r="B1002" s="60">
        <v>15181</v>
      </c>
      <c r="C1002" s="61" t="s">
        <v>13450</v>
      </c>
      <c r="D1002" s="62">
        <v>201</v>
      </c>
      <c r="E1002" s="63" t="s">
        <v>11807</v>
      </c>
    </row>
    <row r="1003" spans="1:5" ht="15">
      <c r="A1003" s="59">
        <v>1002</v>
      </c>
      <c r="B1003" s="60">
        <v>15746</v>
      </c>
      <c r="C1003" s="61" t="s">
        <v>13451</v>
      </c>
      <c r="D1003" s="62">
        <v>202</v>
      </c>
      <c r="E1003" s="64">
        <v>2</v>
      </c>
    </row>
    <row r="1004" spans="1:5" ht="15">
      <c r="A1004" s="59">
        <v>1003</v>
      </c>
      <c r="B1004" s="60">
        <v>16237</v>
      </c>
      <c r="C1004" s="61" t="s">
        <v>11181</v>
      </c>
      <c r="D1004" s="62">
        <v>203</v>
      </c>
      <c r="E1004" s="63" t="s">
        <v>11847</v>
      </c>
    </row>
    <row r="1005" spans="1:5" ht="15">
      <c r="A1005" s="59">
        <v>1004</v>
      </c>
      <c r="B1005" s="60">
        <v>16429</v>
      </c>
      <c r="C1005" s="61" t="s">
        <v>11182</v>
      </c>
      <c r="D1005" s="62">
        <v>204</v>
      </c>
      <c r="E1005" s="64">
        <v>3</v>
      </c>
    </row>
    <row r="1006" spans="1:5" ht="15">
      <c r="A1006" s="59">
        <v>1005</v>
      </c>
      <c r="B1006" s="60">
        <v>16634</v>
      </c>
      <c r="C1006" s="61" t="s">
        <v>11183</v>
      </c>
      <c r="D1006" s="62">
        <v>205</v>
      </c>
      <c r="E1006" s="63" t="s">
        <v>14717</v>
      </c>
    </row>
    <row r="1007" spans="1:5" ht="15">
      <c r="A1007" s="59">
        <v>1006</v>
      </c>
      <c r="B1007" s="60">
        <v>17064</v>
      </c>
      <c r="C1007" s="61" t="s">
        <v>11184</v>
      </c>
      <c r="D1007" s="62">
        <v>206</v>
      </c>
      <c r="E1007" s="63" t="s">
        <v>11862</v>
      </c>
    </row>
    <row r="1008" spans="1:5" ht="15">
      <c r="A1008" s="59">
        <v>1007</v>
      </c>
      <c r="B1008" s="60">
        <v>17465</v>
      </c>
      <c r="C1008" s="61" t="s">
        <v>11185</v>
      </c>
      <c r="D1008" s="62">
        <v>207</v>
      </c>
      <c r="E1008" s="63" t="s">
        <v>11847</v>
      </c>
    </row>
    <row r="1009" spans="1:5" ht="15">
      <c r="A1009" s="59">
        <v>1008</v>
      </c>
      <c r="B1009" s="60">
        <v>17623</v>
      </c>
      <c r="C1009" s="65" t="s">
        <v>11186</v>
      </c>
      <c r="D1009" s="62">
        <v>208</v>
      </c>
      <c r="E1009" s="63" t="s">
        <v>11847</v>
      </c>
    </row>
    <row r="1010" spans="1:5" ht="15">
      <c r="A1010" s="59">
        <v>1009</v>
      </c>
      <c r="B1010" s="60">
        <v>17882</v>
      </c>
      <c r="C1010" s="61" t="s">
        <v>11187</v>
      </c>
      <c r="D1010" s="62">
        <v>209</v>
      </c>
      <c r="E1010" s="64">
        <v>2</v>
      </c>
    </row>
    <row r="1011" spans="1:5" ht="15">
      <c r="A1011" s="59">
        <v>1010</v>
      </c>
      <c r="B1011" s="60">
        <v>18107</v>
      </c>
      <c r="C1011" s="61" t="s">
        <v>11188</v>
      </c>
      <c r="D1011" s="62">
        <v>210</v>
      </c>
      <c r="E1011" s="63" t="s">
        <v>11862</v>
      </c>
    </row>
    <row r="1012" spans="1:5" ht="15">
      <c r="A1012" s="59">
        <v>1011</v>
      </c>
      <c r="B1012" s="60">
        <v>18673</v>
      </c>
      <c r="C1012" s="61" t="s">
        <v>11189</v>
      </c>
      <c r="D1012" s="62">
        <v>211</v>
      </c>
      <c r="E1012" s="63" t="s">
        <v>11843</v>
      </c>
    </row>
    <row r="1013" spans="1:5" ht="15">
      <c r="A1013" s="59">
        <v>1012</v>
      </c>
      <c r="B1013" s="60">
        <v>18717</v>
      </c>
      <c r="C1013" s="61" t="s">
        <v>11190</v>
      </c>
      <c r="D1013" s="62">
        <v>212</v>
      </c>
      <c r="E1013" s="63" t="s">
        <v>13350</v>
      </c>
    </row>
    <row r="1014" spans="1:5" ht="15">
      <c r="A1014" s="59">
        <v>1013</v>
      </c>
      <c r="B1014" s="60">
        <v>19058</v>
      </c>
      <c r="C1014" s="65" t="s">
        <v>11191</v>
      </c>
      <c r="D1014" s="62">
        <v>213</v>
      </c>
      <c r="E1014" s="63" t="s">
        <v>11847</v>
      </c>
    </row>
    <row r="1015" spans="1:5" ht="15">
      <c r="A1015" s="59">
        <v>1014</v>
      </c>
      <c r="B1015" s="60">
        <v>19416</v>
      </c>
      <c r="C1015" s="61" t="s">
        <v>11192</v>
      </c>
      <c r="D1015" s="62">
        <v>214</v>
      </c>
      <c r="E1015" s="63" t="s">
        <v>11862</v>
      </c>
    </row>
    <row r="1016" spans="1:5" ht="15">
      <c r="A1016" s="59">
        <v>1015</v>
      </c>
      <c r="B1016" s="60">
        <v>19561</v>
      </c>
      <c r="C1016" s="61" t="s">
        <v>11193</v>
      </c>
      <c r="D1016" s="62">
        <v>215</v>
      </c>
      <c r="E1016" s="63" t="s">
        <v>11849</v>
      </c>
    </row>
    <row r="1017" spans="1:5" ht="15">
      <c r="A1017" s="59">
        <v>1016</v>
      </c>
      <c r="B1017" s="60">
        <v>19666</v>
      </c>
      <c r="C1017" s="65" t="s">
        <v>11194</v>
      </c>
      <c r="D1017" s="62">
        <v>216</v>
      </c>
      <c r="E1017" s="63" t="s">
        <v>11862</v>
      </c>
    </row>
    <row r="1018" spans="1:5" ht="15">
      <c r="A1018" s="59">
        <v>1017</v>
      </c>
      <c r="B1018" s="60">
        <v>12983</v>
      </c>
      <c r="C1018" s="61" t="s">
        <v>12642</v>
      </c>
      <c r="D1018" s="62">
        <v>217</v>
      </c>
      <c r="E1018" s="63" t="s">
        <v>11843</v>
      </c>
    </row>
    <row r="1019" spans="1:5" ht="15">
      <c r="A1019" s="59">
        <v>1018</v>
      </c>
      <c r="B1019" s="60">
        <v>13123</v>
      </c>
      <c r="C1019" s="61" t="s">
        <v>12643</v>
      </c>
      <c r="D1019" s="62">
        <v>218</v>
      </c>
      <c r="E1019" s="63" t="s">
        <v>11843</v>
      </c>
    </row>
    <row r="1020" spans="1:5" ht="15">
      <c r="A1020" s="59">
        <v>1019</v>
      </c>
      <c r="B1020" s="60">
        <v>15183</v>
      </c>
      <c r="C1020" s="61" t="s">
        <v>12644</v>
      </c>
      <c r="D1020" s="62">
        <v>219</v>
      </c>
      <c r="E1020" s="64">
        <v>3</v>
      </c>
    </row>
    <row r="1021" spans="1:5" ht="15">
      <c r="A1021" s="59">
        <v>1020</v>
      </c>
      <c r="B1021" s="60">
        <v>16619</v>
      </c>
      <c r="C1021" s="61" t="s">
        <v>12645</v>
      </c>
      <c r="D1021" s="62">
        <v>220</v>
      </c>
      <c r="E1021" s="63" t="s">
        <v>11843</v>
      </c>
    </row>
    <row r="1022" spans="1:5" ht="15">
      <c r="A1022" s="59">
        <v>1021</v>
      </c>
      <c r="B1022" s="60">
        <v>17046</v>
      </c>
      <c r="C1022" s="61" t="s">
        <v>12646</v>
      </c>
      <c r="D1022" s="62">
        <v>221</v>
      </c>
      <c r="E1022" s="63" t="s">
        <v>11839</v>
      </c>
    </row>
    <row r="1023" spans="1:5" ht="15">
      <c r="A1023" s="59">
        <v>1022</v>
      </c>
      <c r="B1023" s="60">
        <v>17616</v>
      </c>
      <c r="C1023" s="61" t="s">
        <v>12647</v>
      </c>
      <c r="D1023" s="62">
        <v>222</v>
      </c>
      <c r="E1023" s="63" t="s">
        <v>11847</v>
      </c>
    </row>
    <row r="1024" spans="1:5" ht="15">
      <c r="A1024" s="59">
        <v>1023</v>
      </c>
      <c r="B1024" s="60">
        <v>18679</v>
      </c>
      <c r="C1024" s="65" t="s">
        <v>12648</v>
      </c>
      <c r="D1024" s="62">
        <v>223</v>
      </c>
      <c r="E1024" s="63" t="s">
        <v>13350</v>
      </c>
    </row>
    <row r="1025" spans="1:5" ht="15">
      <c r="A1025" s="59">
        <v>1024</v>
      </c>
      <c r="B1025" s="60">
        <v>19773</v>
      </c>
      <c r="C1025" s="61" t="s">
        <v>12649</v>
      </c>
      <c r="D1025" s="62">
        <v>224</v>
      </c>
      <c r="E1025" s="63" t="s">
        <v>11862</v>
      </c>
    </row>
    <row r="1026" spans="1:5" ht="15">
      <c r="A1026" s="59">
        <v>1025</v>
      </c>
      <c r="B1026" s="60">
        <v>12138</v>
      </c>
      <c r="C1026" s="61" t="s">
        <v>12650</v>
      </c>
      <c r="D1026" s="62">
        <v>1</v>
      </c>
      <c r="E1026" s="63" t="s">
        <v>14604</v>
      </c>
    </row>
    <row r="1027" spans="1:5" ht="15">
      <c r="A1027" s="59">
        <v>1026</v>
      </c>
      <c r="B1027" s="60">
        <v>12163</v>
      </c>
      <c r="C1027" s="61" t="s">
        <v>12651</v>
      </c>
      <c r="D1027" s="62">
        <v>2</v>
      </c>
      <c r="E1027" s="63" t="s">
        <v>11807</v>
      </c>
    </row>
    <row r="1028" spans="1:5" ht="15">
      <c r="A1028" s="59">
        <v>1027</v>
      </c>
      <c r="B1028" s="60">
        <v>13041</v>
      </c>
      <c r="C1028" s="61" t="s">
        <v>12652</v>
      </c>
      <c r="D1028" s="62">
        <v>3</v>
      </c>
      <c r="E1028" s="63" t="s">
        <v>11807</v>
      </c>
    </row>
    <row r="1029" spans="1:5" ht="15">
      <c r="A1029" s="59">
        <v>1028</v>
      </c>
      <c r="B1029" s="60">
        <v>13711</v>
      </c>
      <c r="C1029" s="65" t="s">
        <v>12653</v>
      </c>
      <c r="D1029" s="62">
        <v>4</v>
      </c>
      <c r="E1029" s="63" t="s">
        <v>11843</v>
      </c>
    </row>
    <row r="1030" spans="1:5" ht="15">
      <c r="A1030" s="59">
        <v>1029</v>
      </c>
      <c r="B1030" s="60">
        <v>14076</v>
      </c>
      <c r="C1030" s="61" t="s">
        <v>12654</v>
      </c>
      <c r="D1030" s="62">
        <v>5</v>
      </c>
      <c r="E1030" s="64">
        <v>2</v>
      </c>
    </row>
    <row r="1031" spans="1:5" ht="15">
      <c r="A1031" s="59">
        <v>1030</v>
      </c>
      <c r="B1031" s="60">
        <v>14568</v>
      </c>
      <c r="C1031" s="61" t="s">
        <v>12655</v>
      </c>
      <c r="D1031" s="62">
        <v>6</v>
      </c>
      <c r="E1031" s="63" t="s">
        <v>11841</v>
      </c>
    </row>
    <row r="1032" spans="1:5" ht="15">
      <c r="A1032" s="59">
        <v>1031</v>
      </c>
      <c r="B1032" s="60">
        <v>14569</v>
      </c>
      <c r="C1032" s="61" t="s">
        <v>12656</v>
      </c>
      <c r="D1032" s="62">
        <v>7</v>
      </c>
      <c r="E1032" s="63" t="s">
        <v>11862</v>
      </c>
    </row>
    <row r="1033" spans="1:5" ht="15">
      <c r="A1033" s="59">
        <v>1032</v>
      </c>
      <c r="B1033" s="60">
        <v>15244</v>
      </c>
      <c r="C1033" s="61" t="s">
        <v>12657</v>
      </c>
      <c r="D1033" s="62">
        <v>8</v>
      </c>
      <c r="E1033" s="64">
        <v>2</v>
      </c>
    </row>
    <row r="1034" spans="1:5" ht="15">
      <c r="A1034" s="59">
        <v>1033</v>
      </c>
      <c r="B1034" s="60">
        <v>16613</v>
      </c>
      <c r="C1034" s="61" t="s">
        <v>12658</v>
      </c>
      <c r="D1034" s="62">
        <v>9</v>
      </c>
      <c r="E1034" s="63" t="s">
        <v>11841</v>
      </c>
    </row>
    <row r="1035" spans="1:5" ht="15">
      <c r="A1035" s="59">
        <v>1034</v>
      </c>
      <c r="B1035" s="60">
        <v>17359</v>
      </c>
      <c r="C1035" s="61" t="s">
        <v>12659</v>
      </c>
      <c r="D1035" s="62">
        <v>10</v>
      </c>
      <c r="E1035" s="63" t="s">
        <v>11807</v>
      </c>
    </row>
    <row r="1036" spans="1:5" ht="15">
      <c r="A1036" s="59">
        <v>1035</v>
      </c>
      <c r="B1036" s="60">
        <v>17423</v>
      </c>
      <c r="C1036" s="61" t="s">
        <v>12660</v>
      </c>
      <c r="D1036" s="62">
        <v>11</v>
      </c>
      <c r="E1036" s="63" t="s">
        <v>11849</v>
      </c>
    </row>
    <row r="1037" spans="1:5" ht="15">
      <c r="A1037" s="59">
        <v>1036</v>
      </c>
      <c r="B1037" s="60">
        <v>17867</v>
      </c>
      <c r="C1037" s="61" t="s">
        <v>12661</v>
      </c>
      <c r="D1037" s="62">
        <v>12</v>
      </c>
      <c r="E1037" s="63" t="s">
        <v>11849</v>
      </c>
    </row>
    <row r="1038" spans="1:5" ht="15">
      <c r="A1038" s="59">
        <v>1037</v>
      </c>
      <c r="B1038" s="60">
        <v>18604</v>
      </c>
      <c r="C1038" s="61" t="s">
        <v>12662</v>
      </c>
      <c r="D1038" s="62">
        <v>13</v>
      </c>
      <c r="E1038" s="63" t="s">
        <v>14604</v>
      </c>
    </row>
    <row r="1039" spans="1:5" ht="15">
      <c r="A1039" s="59">
        <v>1038</v>
      </c>
      <c r="B1039" s="60">
        <v>19497</v>
      </c>
      <c r="C1039" s="65" t="s">
        <v>11200</v>
      </c>
      <c r="D1039" s="62">
        <v>14</v>
      </c>
      <c r="E1039" s="63" t="s">
        <v>11841</v>
      </c>
    </row>
    <row r="1040" spans="1:5" ht="15">
      <c r="A1040" s="59">
        <v>1039</v>
      </c>
      <c r="B1040" s="60">
        <v>19509</v>
      </c>
      <c r="C1040" s="61" t="s">
        <v>11201</v>
      </c>
      <c r="D1040" s="62">
        <v>15</v>
      </c>
      <c r="E1040" s="63" t="s">
        <v>11849</v>
      </c>
    </row>
    <row r="1041" spans="1:5" ht="15">
      <c r="A1041" s="59">
        <v>1040</v>
      </c>
      <c r="B1041" s="60">
        <v>19582</v>
      </c>
      <c r="C1041" s="61" t="s">
        <v>11202</v>
      </c>
      <c r="D1041" s="62">
        <v>16</v>
      </c>
      <c r="E1041" s="63" t="s">
        <v>11843</v>
      </c>
    </row>
    <row r="1042" spans="1:5" ht="15">
      <c r="A1042" s="59">
        <v>1041</v>
      </c>
      <c r="B1042" s="60">
        <v>19910</v>
      </c>
      <c r="C1042" s="65" t="s">
        <v>11203</v>
      </c>
      <c r="D1042" s="62">
        <v>17</v>
      </c>
      <c r="E1042" s="63" t="s">
        <v>11843</v>
      </c>
    </row>
    <row r="1043" spans="1:5" ht="15">
      <c r="A1043" s="59">
        <v>1042</v>
      </c>
      <c r="B1043" s="60">
        <v>10058</v>
      </c>
      <c r="C1043" s="61" t="s">
        <v>11204</v>
      </c>
      <c r="D1043" s="62">
        <v>18</v>
      </c>
      <c r="E1043" s="63" t="s">
        <v>11809</v>
      </c>
    </row>
    <row r="1044" spans="1:5" ht="15">
      <c r="A1044" s="59">
        <v>1043</v>
      </c>
      <c r="B1044" s="60">
        <v>10129</v>
      </c>
      <c r="C1044" s="61" t="s">
        <v>11205</v>
      </c>
      <c r="D1044" s="62">
        <v>19</v>
      </c>
      <c r="E1044" s="63" t="s">
        <v>11807</v>
      </c>
    </row>
    <row r="1045" spans="1:5" ht="15">
      <c r="A1045" s="59">
        <v>1044</v>
      </c>
      <c r="B1045" s="60">
        <v>10131</v>
      </c>
      <c r="C1045" s="61" t="s">
        <v>11206</v>
      </c>
      <c r="D1045" s="62">
        <v>20</v>
      </c>
      <c r="E1045" s="63" t="s">
        <v>11862</v>
      </c>
    </row>
    <row r="1046" spans="1:5" ht="15">
      <c r="A1046" s="59">
        <v>1045</v>
      </c>
      <c r="B1046" s="60">
        <v>10133</v>
      </c>
      <c r="C1046" s="61" t="s">
        <v>11207</v>
      </c>
      <c r="D1046" s="62">
        <v>21</v>
      </c>
      <c r="E1046" s="63" t="s">
        <v>11854</v>
      </c>
    </row>
    <row r="1047" spans="1:5" ht="15">
      <c r="A1047" s="59">
        <v>1046</v>
      </c>
      <c r="B1047" s="60">
        <v>10137</v>
      </c>
      <c r="C1047" s="61" t="s">
        <v>13498</v>
      </c>
      <c r="D1047" s="62">
        <v>22</v>
      </c>
      <c r="E1047" s="63" t="s">
        <v>11862</v>
      </c>
    </row>
    <row r="1048" spans="1:5" ht="15">
      <c r="A1048" s="59">
        <v>1047</v>
      </c>
      <c r="B1048" s="60">
        <v>10187</v>
      </c>
      <c r="C1048" s="65" t="s">
        <v>13499</v>
      </c>
      <c r="D1048" s="62">
        <v>23</v>
      </c>
      <c r="E1048" s="63" t="s">
        <v>11841</v>
      </c>
    </row>
    <row r="1049" spans="1:5" ht="15">
      <c r="A1049" s="59">
        <v>1048</v>
      </c>
      <c r="B1049" s="60">
        <v>10265</v>
      </c>
      <c r="C1049" s="61" t="s">
        <v>13500</v>
      </c>
      <c r="D1049" s="62">
        <v>24</v>
      </c>
      <c r="E1049" s="63" t="s">
        <v>14604</v>
      </c>
    </row>
    <row r="1050" spans="1:5" ht="15">
      <c r="A1050" s="59">
        <v>1049</v>
      </c>
      <c r="B1050" s="60">
        <v>10371</v>
      </c>
      <c r="C1050" s="61" t="s">
        <v>16025</v>
      </c>
      <c r="D1050" s="62">
        <v>25</v>
      </c>
      <c r="E1050" s="63" t="s">
        <v>11809</v>
      </c>
    </row>
    <row r="1051" spans="1:5" ht="15">
      <c r="A1051" s="59">
        <v>1050</v>
      </c>
      <c r="B1051" s="60">
        <v>10548</v>
      </c>
      <c r="C1051" s="61" t="s">
        <v>16026</v>
      </c>
      <c r="D1051" s="62">
        <v>26</v>
      </c>
      <c r="E1051" s="63" t="s">
        <v>14604</v>
      </c>
    </row>
    <row r="1052" spans="1:5" ht="15">
      <c r="A1052" s="59">
        <v>1051</v>
      </c>
      <c r="B1052" s="60">
        <v>10552</v>
      </c>
      <c r="C1052" s="61" t="s">
        <v>16027</v>
      </c>
      <c r="D1052" s="62">
        <v>27</v>
      </c>
      <c r="E1052" s="63" t="s">
        <v>14604</v>
      </c>
    </row>
    <row r="1053" spans="1:5" ht="15">
      <c r="A1053" s="59">
        <v>1052</v>
      </c>
      <c r="B1053" s="60">
        <v>10651</v>
      </c>
      <c r="C1053" s="61" t="s">
        <v>16028</v>
      </c>
      <c r="D1053" s="62">
        <v>28</v>
      </c>
      <c r="E1053" s="63" t="s">
        <v>11854</v>
      </c>
    </row>
    <row r="1054" spans="1:5" ht="15">
      <c r="A1054" s="59">
        <v>1053</v>
      </c>
      <c r="B1054" s="60">
        <v>10720</v>
      </c>
      <c r="C1054" s="61" t="s">
        <v>16029</v>
      </c>
      <c r="D1054" s="62">
        <v>29</v>
      </c>
      <c r="E1054" s="63" t="s">
        <v>11847</v>
      </c>
    </row>
    <row r="1055" spans="1:5" ht="15">
      <c r="A1055" s="59">
        <v>1054</v>
      </c>
      <c r="B1055" s="60">
        <v>10731</v>
      </c>
      <c r="C1055" s="61" t="s">
        <v>16030</v>
      </c>
      <c r="D1055" s="62">
        <v>30</v>
      </c>
      <c r="E1055" s="64">
        <v>3</v>
      </c>
    </row>
    <row r="1056" spans="1:5" ht="15">
      <c r="A1056" s="59">
        <v>1055</v>
      </c>
      <c r="B1056" s="60">
        <v>11511</v>
      </c>
      <c r="C1056" s="61" t="s">
        <v>16031</v>
      </c>
      <c r="D1056" s="62">
        <v>31</v>
      </c>
      <c r="E1056" s="63" t="s">
        <v>11849</v>
      </c>
    </row>
    <row r="1057" spans="1:5" ht="15">
      <c r="A1057" s="59">
        <v>1056</v>
      </c>
      <c r="B1057" s="60">
        <v>11559</v>
      </c>
      <c r="C1057" s="65" t="s">
        <v>16032</v>
      </c>
      <c r="D1057" s="62">
        <v>32</v>
      </c>
      <c r="E1057" s="63" t="s">
        <v>11849</v>
      </c>
    </row>
    <row r="1058" spans="1:5" ht="15">
      <c r="A1058" s="59">
        <v>1057</v>
      </c>
      <c r="B1058" s="60">
        <v>12139</v>
      </c>
      <c r="C1058" s="61" t="s">
        <v>16033</v>
      </c>
      <c r="D1058" s="62">
        <v>33</v>
      </c>
      <c r="E1058" s="64">
        <v>3</v>
      </c>
    </row>
    <row r="1059" spans="1:5" ht="15">
      <c r="A1059" s="59">
        <v>1058</v>
      </c>
      <c r="B1059" s="60">
        <v>12726</v>
      </c>
      <c r="C1059" s="61" t="s">
        <v>16034</v>
      </c>
      <c r="D1059" s="62">
        <v>34</v>
      </c>
      <c r="E1059" s="63" t="s">
        <v>11862</v>
      </c>
    </row>
    <row r="1060" spans="1:5" ht="15">
      <c r="A1060" s="59">
        <v>1059</v>
      </c>
      <c r="B1060" s="60">
        <v>12895</v>
      </c>
      <c r="C1060" s="61" t="s">
        <v>16035</v>
      </c>
      <c r="D1060" s="62">
        <v>35</v>
      </c>
      <c r="E1060" s="63" t="s">
        <v>11841</v>
      </c>
    </row>
    <row r="1061" spans="1:5" ht="15">
      <c r="A1061" s="59">
        <v>1060</v>
      </c>
      <c r="B1061" s="60">
        <v>12899</v>
      </c>
      <c r="C1061" s="61" t="s">
        <v>16036</v>
      </c>
      <c r="D1061" s="62">
        <v>36</v>
      </c>
      <c r="E1061" s="64">
        <v>4</v>
      </c>
    </row>
    <row r="1062" spans="1:5" ht="15">
      <c r="A1062" s="59">
        <v>1061</v>
      </c>
      <c r="B1062" s="60">
        <v>13410</v>
      </c>
      <c r="C1062" s="61" t="s">
        <v>16037</v>
      </c>
      <c r="D1062" s="62">
        <v>37</v>
      </c>
      <c r="E1062" s="63" t="s">
        <v>14604</v>
      </c>
    </row>
    <row r="1063" spans="1:5" ht="15">
      <c r="A1063" s="59">
        <v>1062</v>
      </c>
      <c r="B1063" s="60">
        <v>14381</v>
      </c>
      <c r="C1063" s="61" t="s">
        <v>16038</v>
      </c>
      <c r="D1063" s="62">
        <v>38</v>
      </c>
      <c r="E1063" s="64">
        <v>5</v>
      </c>
    </row>
    <row r="1064" spans="1:5" ht="15">
      <c r="A1064" s="59">
        <v>1063</v>
      </c>
      <c r="B1064" s="60">
        <v>14620</v>
      </c>
      <c r="C1064" s="61" t="s">
        <v>16039</v>
      </c>
      <c r="D1064" s="62">
        <v>39</v>
      </c>
      <c r="E1064" s="63" t="s">
        <v>11807</v>
      </c>
    </row>
    <row r="1065" spans="1:5" ht="15">
      <c r="A1065" s="59">
        <v>1064</v>
      </c>
      <c r="B1065" s="60">
        <v>14940</v>
      </c>
      <c r="C1065" s="61" t="s">
        <v>16040</v>
      </c>
      <c r="D1065" s="62">
        <v>40</v>
      </c>
      <c r="E1065" s="63" t="s">
        <v>14717</v>
      </c>
    </row>
    <row r="1066" spans="1:5" ht="15">
      <c r="A1066" s="59">
        <v>1065</v>
      </c>
      <c r="B1066" s="60">
        <v>15271</v>
      </c>
      <c r="C1066" s="61" t="s">
        <v>16041</v>
      </c>
      <c r="D1066" s="62">
        <v>41</v>
      </c>
      <c r="E1066" s="64">
        <v>3</v>
      </c>
    </row>
    <row r="1067" spans="1:5" ht="15">
      <c r="A1067" s="59">
        <v>1066</v>
      </c>
      <c r="B1067" s="60">
        <v>15307</v>
      </c>
      <c r="C1067" s="61" t="s">
        <v>16042</v>
      </c>
      <c r="D1067" s="62">
        <v>42</v>
      </c>
      <c r="E1067" s="63" t="s">
        <v>11847</v>
      </c>
    </row>
    <row r="1068" spans="1:5" ht="15">
      <c r="A1068" s="59">
        <v>1067</v>
      </c>
      <c r="B1068" s="60">
        <v>16288</v>
      </c>
      <c r="C1068" s="61" t="s">
        <v>16043</v>
      </c>
      <c r="D1068" s="62">
        <v>43</v>
      </c>
      <c r="E1068" s="64">
        <v>5</v>
      </c>
    </row>
    <row r="1069" spans="1:5" ht="15">
      <c r="A1069" s="59">
        <v>1068</v>
      </c>
      <c r="B1069" s="60">
        <v>16581</v>
      </c>
      <c r="C1069" s="61" t="s">
        <v>10979</v>
      </c>
      <c r="D1069" s="62">
        <v>44</v>
      </c>
      <c r="E1069" s="63" t="s">
        <v>14604</v>
      </c>
    </row>
    <row r="1070" spans="1:5" ht="15">
      <c r="A1070" s="59">
        <v>1069</v>
      </c>
      <c r="B1070" s="60">
        <v>16583</v>
      </c>
      <c r="C1070" s="61" t="s">
        <v>10980</v>
      </c>
      <c r="D1070" s="62">
        <v>45</v>
      </c>
      <c r="E1070" s="63" t="s">
        <v>11809</v>
      </c>
    </row>
    <row r="1071" spans="1:5" ht="15">
      <c r="A1071" s="59">
        <v>1070</v>
      </c>
      <c r="B1071" s="60">
        <v>16585</v>
      </c>
      <c r="C1071" s="61" t="s">
        <v>10981</v>
      </c>
      <c r="D1071" s="62">
        <v>46</v>
      </c>
      <c r="E1071" s="63" t="s">
        <v>11807</v>
      </c>
    </row>
    <row r="1072" spans="1:5" ht="15">
      <c r="A1072" s="59">
        <v>1071</v>
      </c>
      <c r="B1072" s="60">
        <v>16587</v>
      </c>
      <c r="C1072" s="61" t="s">
        <v>10982</v>
      </c>
      <c r="D1072" s="62">
        <v>47</v>
      </c>
      <c r="E1072" s="63" t="s">
        <v>11807</v>
      </c>
    </row>
    <row r="1073" spans="1:5" ht="15">
      <c r="A1073" s="59">
        <v>1072</v>
      </c>
      <c r="B1073" s="60">
        <v>16589</v>
      </c>
      <c r="C1073" s="61" t="s">
        <v>12410</v>
      </c>
      <c r="D1073" s="62">
        <v>48</v>
      </c>
      <c r="E1073" s="63" t="s">
        <v>11849</v>
      </c>
    </row>
    <row r="1074" spans="1:5" ht="15">
      <c r="A1074" s="59">
        <v>1073</v>
      </c>
      <c r="B1074" s="60">
        <v>16593</v>
      </c>
      <c r="C1074" s="61" t="s">
        <v>9763</v>
      </c>
      <c r="D1074" s="62">
        <v>49</v>
      </c>
      <c r="E1074" s="63" t="s">
        <v>14717</v>
      </c>
    </row>
    <row r="1075" spans="1:5" ht="15">
      <c r="A1075" s="59">
        <v>1074</v>
      </c>
      <c r="B1075" s="60">
        <v>16594</v>
      </c>
      <c r="C1075" s="61" t="s">
        <v>9764</v>
      </c>
      <c r="D1075" s="62">
        <v>50</v>
      </c>
      <c r="E1075" s="63" t="s">
        <v>11807</v>
      </c>
    </row>
    <row r="1076" spans="1:5" ht="15">
      <c r="A1076" s="59">
        <v>1075</v>
      </c>
      <c r="B1076" s="60">
        <v>16596</v>
      </c>
      <c r="C1076" s="61" t="s">
        <v>9765</v>
      </c>
      <c r="D1076" s="62">
        <v>51</v>
      </c>
      <c r="E1076" s="63" t="s">
        <v>11807</v>
      </c>
    </row>
    <row r="1077" spans="1:5" ht="15">
      <c r="A1077" s="59">
        <v>1076</v>
      </c>
      <c r="B1077" s="60">
        <v>16598</v>
      </c>
      <c r="C1077" s="61" t="s">
        <v>9766</v>
      </c>
      <c r="D1077" s="62">
        <v>52</v>
      </c>
      <c r="E1077" s="63" t="s">
        <v>14717</v>
      </c>
    </row>
    <row r="1078" spans="1:5" ht="15">
      <c r="A1078" s="59">
        <v>1077</v>
      </c>
      <c r="B1078" s="60">
        <v>16617</v>
      </c>
      <c r="C1078" s="61" t="s">
        <v>9767</v>
      </c>
      <c r="D1078" s="62">
        <v>53</v>
      </c>
      <c r="E1078" s="64">
        <v>3</v>
      </c>
    </row>
    <row r="1079" spans="1:5" ht="15">
      <c r="A1079" s="59">
        <v>1078</v>
      </c>
      <c r="B1079" s="60">
        <v>16651</v>
      </c>
      <c r="C1079" s="65" t="s">
        <v>9768</v>
      </c>
      <c r="D1079" s="62">
        <v>54</v>
      </c>
      <c r="E1079" s="63" t="s">
        <v>11809</v>
      </c>
    </row>
    <row r="1080" spans="1:5" ht="15">
      <c r="A1080" s="59">
        <v>1079</v>
      </c>
      <c r="B1080" s="60">
        <v>17252</v>
      </c>
      <c r="C1080" s="61" t="s">
        <v>9769</v>
      </c>
      <c r="D1080" s="62">
        <v>55</v>
      </c>
      <c r="E1080" s="63" t="s">
        <v>11849</v>
      </c>
    </row>
    <row r="1081" spans="1:5" ht="15">
      <c r="A1081" s="59">
        <v>1080</v>
      </c>
      <c r="B1081" s="60">
        <v>17509</v>
      </c>
      <c r="C1081" s="61" t="s">
        <v>9770</v>
      </c>
      <c r="D1081" s="62">
        <v>56</v>
      </c>
      <c r="E1081" s="64">
        <v>2</v>
      </c>
    </row>
    <row r="1082" spans="1:5" ht="15">
      <c r="A1082" s="59">
        <v>1081</v>
      </c>
      <c r="B1082" s="60">
        <v>17619</v>
      </c>
      <c r="C1082" s="61" t="s">
        <v>9771</v>
      </c>
      <c r="D1082" s="62">
        <v>57</v>
      </c>
      <c r="E1082" s="63" t="s">
        <v>14604</v>
      </c>
    </row>
    <row r="1083" spans="1:5" ht="15">
      <c r="A1083" s="59">
        <v>1082</v>
      </c>
      <c r="B1083" s="60">
        <v>17625</v>
      </c>
      <c r="C1083" s="61" t="s">
        <v>9772</v>
      </c>
      <c r="D1083" s="62">
        <v>58</v>
      </c>
      <c r="E1083" s="64">
        <v>3</v>
      </c>
    </row>
    <row r="1084" spans="1:5" ht="15">
      <c r="A1084" s="59">
        <v>1083</v>
      </c>
      <c r="B1084" s="60">
        <v>17634</v>
      </c>
      <c r="C1084" s="61" t="s">
        <v>8906</v>
      </c>
      <c r="D1084" s="62">
        <v>59</v>
      </c>
      <c r="E1084" s="63" t="s">
        <v>14604</v>
      </c>
    </row>
    <row r="1085" spans="1:5" ht="15">
      <c r="A1085" s="59">
        <v>1084</v>
      </c>
      <c r="B1085" s="60">
        <v>17704</v>
      </c>
      <c r="C1085" s="61" t="s">
        <v>8907</v>
      </c>
      <c r="D1085" s="62">
        <v>60</v>
      </c>
      <c r="E1085" s="63" t="s">
        <v>11849</v>
      </c>
    </row>
    <row r="1086" spans="1:5" ht="15">
      <c r="A1086" s="59">
        <v>1085</v>
      </c>
      <c r="B1086" s="60">
        <v>17826</v>
      </c>
      <c r="C1086" s="61" t="s">
        <v>8908</v>
      </c>
      <c r="D1086" s="62">
        <v>61</v>
      </c>
      <c r="E1086" s="63" t="s">
        <v>11849</v>
      </c>
    </row>
    <row r="1087" spans="1:5" ht="15">
      <c r="A1087" s="59">
        <v>1086</v>
      </c>
      <c r="B1087" s="60">
        <v>18027</v>
      </c>
      <c r="C1087" s="61" t="s">
        <v>8909</v>
      </c>
      <c r="D1087" s="62">
        <v>62</v>
      </c>
      <c r="E1087" s="64">
        <v>3</v>
      </c>
    </row>
    <row r="1088" spans="1:5" ht="15">
      <c r="A1088" s="59">
        <v>1087</v>
      </c>
      <c r="B1088" s="60">
        <v>19263</v>
      </c>
      <c r="C1088" s="61" t="s">
        <v>9898</v>
      </c>
      <c r="D1088" s="62">
        <v>63</v>
      </c>
      <c r="E1088" s="63" t="s">
        <v>11847</v>
      </c>
    </row>
    <row r="1089" spans="1:5" ht="15">
      <c r="A1089" s="59">
        <v>1088</v>
      </c>
      <c r="B1089" s="60">
        <v>19488</v>
      </c>
      <c r="C1089" s="61" t="s">
        <v>9899</v>
      </c>
      <c r="D1089" s="62">
        <v>64</v>
      </c>
      <c r="E1089" s="63" t="s">
        <v>11847</v>
      </c>
    </row>
    <row r="1090" spans="1:5" ht="15">
      <c r="A1090" s="59">
        <v>1089</v>
      </c>
      <c r="B1090" s="60">
        <v>19505</v>
      </c>
      <c r="C1090" s="61" t="s">
        <v>9900</v>
      </c>
      <c r="D1090" s="62">
        <v>65</v>
      </c>
      <c r="E1090" s="63" t="s">
        <v>14604</v>
      </c>
    </row>
    <row r="1091" spans="1:5" ht="15">
      <c r="A1091" s="59">
        <v>1090</v>
      </c>
      <c r="B1091" s="60">
        <v>19506</v>
      </c>
      <c r="C1091" s="61" t="s">
        <v>9901</v>
      </c>
      <c r="D1091" s="62">
        <v>66</v>
      </c>
      <c r="E1091" s="63" t="s">
        <v>14717</v>
      </c>
    </row>
    <row r="1092" spans="1:5" ht="15">
      <c r="A1092" s="59">
        <v>1091</v>
      </c>
      <c r="B1092" s="60">
        <v>19528</v>
      </c>
      <c r="C1092" s="61" t="s">
        <v>9902</v>
      </c>
      <c r="D1092" s="62">
        <v>67</v>
      </c>
      <c r="E1092" s="63" t="s">
        <v>14604</v>
      </c>
    </row>
    <row r="1093" spans="1:5" ht="15">
      <c r="A1093" s="59">
        <v>1092</v>
      </c>
      <c r="B1093" s="60">
        <v>19628</v>
      </c>
      <c r="C1093" s="61" t="s">
        <v>9903</v>
      </c>
      <c r="D1093" s="62">
        <v>68</v>
      </c>
      <c r="E1093" s="64">
        <v>4</v>
      </c>
    </row>
    <row r="1094" spans="1:5" ht="15">
      <c r="A1094" s="59">
        <v>1093</v>
      </c>
      <c r="B1094" s="60">
        <v>19771</v>
      </c>
      <c r="C1094" s="61" t="s">
        <v>9904</v>
      </c>
      <c r="D1094" s="62">
        <v>69</v>
      </c>
      <c r="E1094" s="63" t="s">
        <v>11862</v>
      </c>
    </row>
    <row r="1095" spans="1:5" ht="15">
      <c r="A1095" s="59">
        <v>1094</v>
      </c>
      <c r="B1095" s="60">
        <v>19774</v>
      </c>
      <c r="C1095" s="61" t="s">
        <v>9905</v>
      </c>
      <c r="D1095" s="62">
        <v>70</v>
      </c>
      <c r="E1095" s="63" t="s">
        <v>11841</v>
      </c>
    </row>
    <row r="1096" spans="1:5" ht="15">
      <c r="A1096" s="59">
        <v>1095</v>
      </c>
      <c r="B1096" s="60">
        <v>11357</v>
      </c>
      <c r="C1096" s="61" t="s">
        <v>9906</v>
      </c>
      <c r="D1096" s="62">
        <v>71</v>
      </c>
      <c r="E1096" s="63" t="s">
        <v>11841</v>
      </c>
    </row>
    <row r="1097" spans="1:5" ht="15">
      <c r="A1097" s="59">
        <v>1096</v>
      </c>
      <c r="B1097" s="60">
        <v>11384</v>
      </c>
      <c r="C1097" s="61" t="s">
        <v>11101</v>
      </c>
      <c r="D1097" s="62">
        <v>72</v>
      </c>
      <c r="E1097" s="63" t="s">
        <v>11847</v>
      </c>
    </row>
    <row r="1098" spans="1:5" ht="15">
      <c r="A1098" s="59">
        <v>1097</v>
      </c>
      <c r="B1098" s="60">
        <v>11487</v>
      </c>
      <c r="C1098" s="61" t="s">
        <v>11102</v>
      </c>
      <c r="D1098" s="62">
        <v>73</v>
      </c>
      <c r="E1098" s="63" t="s">
        <v>11862</v>
      </c>
    </row>
    <row r="1099" spans="1:5" ht="15">
      <c r="A1099" s="59">
        <v>1098</v>
      </c>
      <c r="B1099" s="60">
        <v>12728</v>
      </c>
      <c r="C1099" s="65" t="s">
        <v>11103</v>
      </c>
      <c r="D1099" s="62">
        <v>74</v>
      </c>
      <c r="E1099" s="63" t="s">
        <v>14604</v>
      </c>
    </row>
    <row r="1100" spans="1:5" ht="15">
      <c r="A1100" s="59">
        <v>1099</v>
      </c>
      <c r="B1100" s="60">
        <v>12891</v>
      </c>
      <c r="C1100" s="61" t="s">
        <v>11104</v>
      </c>
      <c r="D1100" s="62">
        <v>75</v>
      </c>
      <c r="E1100" s="63" t="s">
        <v>11847</v>
      </c>
    </row>
    <row r="1101" spans="1:5" ht="15">
      <c r="A1101" s="59">
        <v>1100</v>
      </c>
      <c r="B1101" s="60">
        <v>13223</v>
      </c>
      <c r="C1101" s="61" t="s">
        <v>11105</v>
      </c>
      <c r="D1101" s="62">
        <v>76</v>
      </c>
      <c r="E1101" s="63" t="s">
        <v>14604</v>
      </c>
    </row>
    <row r="1102" spans="1:5" ht="15">
      <c r="A1102" s="59">
        <v>1101</v>
      </c>
      <c r="B1102" s="60">
        <v>14677</v>
      </c>
      <c r="C1102" s="61" t="s">
        <v>11106</v>
      </c>
      <c r="D1102" s="62">
        <v>77</v>
      </c>
      <c r="E1102" s="63" t="s">
        <v>11807</v>
      </c>
    </row>
    <row r="1103" spans="1:5" ht="15">
      <c r="A1103" s="59">
        <v>1102</v>
      </c>
      <c r="B1103" s="60">
        <v>14856</v>
      </c>
      <c r="C1103" s="61" t="s">
        <v>11107</v>
      </c>
      <c r="D1103" s="62">
        <v>78</v>
      </c>
      <c r="E1103" s="63" t="s">
        <v>11862</v>
      </c>
    </row>
    <row r="1104" spans="1:5" ht="15">
      <c r="A1104" s="59">
        <v>1103</v>
      </c>
      <c r="B1104" s="60">
        <v>15669</v>
      </c>
      <c r="C1104" s="61" t="s">
        <v>11108</v>
      </c>
      <c r="D1104" s="62">
        <v>79</v>
      </c>
      <c r="E1104" s="63" t="s">
        <v>14604</v>
      </c>
    </row>
    <row r="1105" spans="1:5" ht="15">
      <c r="A1105" s="59">
        <v>1104</v>
      </c>
      <c r="B1105" s="60">
        <v>16360</v>
      </c>
      <c r="C1105" s="61" t="s">
        <v>8916</v>
      </c>
      <c r="D1105" s="62">
        <v>80</v>
      </c>
      <c r="E1105" s="63" t="s">
        <v>11843</v>
      </c>
    </row>
    <row r="1106" spans="1:5" ht="15">
      <c r="A1106" s="59">
        <v>1105</v>
      </c>
      <c r="B1106" s="60">
        <v>16511</v>
      </c>
      <c r="C1106" s="61" t="s">
        <v>13825</v>
      </c>
      <c r="D1106" s="62">
        <v>81</v>
      </c>
      <c r="E1106" s="63" t="s">
        <v>11847</v>
      </c>
    </row>
    <row r="1107" spans="1:5" ht="15">
      <c r="A1107" s="59">
        <v>1106</v>
      </c>
      <c r="B1107" s="60">
        <v>16536</v>
      </c>
      <c r="C1107" s="61" t="s">
        <v>13826</v>
      </c>
      <c r="D1107" s="62">
        <v>82</v>
      </c>
      <c r="E1107" s="64">
        <v>3</v>
      </c>
    </row>
    <row r="1108" spans="1:5" ht="15">
      <c r="A1108" s="59">
        <v>1107</v>
      </c>
      <c r="B1108" s="60">
        <v>16657</v>
      </c>
      <c r="C1108" s="61" t="s">
        <v>13827</v>
      </c>
      <c r="D1108" s="62">
        <v>83</v>
      </c>
      <c r="E1108" s="64">
        <v>2</v>
      </c>
    </row>
    <row r="1109" spans="1:5" ht="15">
      <c r="A1109" s="59">
        <v>1108</v>
      </c>
      <c r="B1109" s="60">
        <v>17054</v>
      </c>
      <c r="C1109" s="61" t="s">
        <v>13828</v>
      </c>
      <c r="D1109" s="62">
        <v>84</v>
      </c>
      <c r="E1109" s="63" t="s">
        <v>11807</v>
      </c>
    </row>
    <row r="1110" spans="1:5" ht="15">
      <c r="A1110" s="59">
        <v>1109</v>
      </c>
      <c r="B1110" s="60">
        <v>17227</v>
      </c>
      <c r="C1110" s="61" t="s">
        <v>13829</v>
      </c>
      <c r="D1110" s="62">
        <v>85</v>
      </c>
      <c r="E1110" s="64">
        <v>2</v>
      </c>
    </row>
    <row r="1111" spans="1:5" ht="15">
      <c r="A1111" s="59">
        <v>1110</v>
      </c>
      <c r="B1111" s="60">
        <v>17369</v>
      </c>
      <c r="C1111" s="61" t="s">
        <v>13830</v>
      </c>
      <c r="D1111" s="62">
        <v>86</v>
      </c>
      <c r="E1111" s="63" t="s">
        <v>11807</v>
      </c>
    </row>
    <row r="1112" spans="1:5" ht="15">
      <c r="A1112" s="59">
        <v>1111</v>
      </c>
      <c r="B1112" s="60">
        <v>17960</v>
      </c>
      <c r="C1112" s="61" t="s">
        <v>14820</v>
      </c>
      <c r="D1112" s="62">
        <v>87</v>
      </c>
      <c r="E1112" s="64">
        <v>3</v>
      </c>
    </row>
    <row r="1113" spans="1:5" ht="15">
      <c r="A1113" s="59">
        <v>1112</v>
      </c>
      <c r="B1113" s="60">
        <v>19242</v>
      </c>
      <c r="C1113" s="61" t="s">
        <v>14821</v>
      </c>
      <c r="D1113" s="62">
        <v>88</v>
      </c>
      <c r="E1113" s="63" t="s">
        <v>11841</v>
      </c>
    </row>
    <row r="1114" spans="1:5" ht="15">
      <c r="A1114" s="59">
        <v>1113</v>
      </c>
      <c r="B1114" s="60">
        <v>19598</v>
      </c>
      <c r="C1114" s="61" t="s">
        <v>14822</v>
      </c>
      <c r="D1114" s="62">
        <v>89</v>
      </c>
      <c r="E1114" s="63" t="s">
        <v>11847</v>
      </c>
    </row>
    <row r="1115" spans="1:5" ht="15">
      <c r="A1115" s="59">
        <v>1114</v>
      </c>
      <c r="B1115" s="60">
        <v>10135</v>
      </c>
      <c r="C1115" s="61" t="s">
        <v>14823</v>
      </c>
      <c r="D1115" s="62">
        <v>90</v>
      </c>
      <c r="E1115" s="63" t="s">
        <v>11862</v>
      </c>
    </row>
    <row r="1116" spans="1:5" ht="15">
      <c r="A1116" s="59">
        <v>1115</v>
      </c>
      <c r="B1116" s="60">
        <v>10300</v>
      </c>
      <c r="C1116" s="61" t="s">
        <v>14824</v>
      </c>
      <c r="D1116" s="62">
        <v>91</v>
      </c>
      <c r="E1116" s="63" t="s">
        <v>11807</v>
      </c>
    </row>
    <row r="1117" spans="1:5" ht="15">
      <c r="A1117" s="59">
        <v>1116</v>
      </c>
      <c r="B1117" s="60">
        <v>10373</v>
      </c>
      <c r="C1117" s="61" t="s">
        <v>14825</v>
      </c>
      <c r="D1117" s="62">
        <v>92</v>
      </c>
      <c r="E1117" s="63" t="s">
        <v>11807</v>
      </c>
    </row>
    <row r="1118" spans="1:5" ht="15">
      <c r="A1118" s="59">
        <v>1117</v>
      </c>
      <c r="B1118" s="60">
        <v>10435</v>
      </c>
      <c r="C1118" s="61" t="s">
        <v>14826</v>
      </c>
      <c r="D1118" s="62">
        <v>93</v>
      </c>
      <c r="E1118" s="64">
        <v>4</v>
      </c>
    </row>
    <row r="1119" spans="1:5" ht="15">
      <c r="A1119" s="59">
        <v>1118</v>
      </c>
      <c r="B1119" s="60">
        <v>10513</v>
      </c>
      <c r="C1119" s="61" t="s">
        <v>14827</v>
      </c>
      <c r="D1119" s="62">
        <v>94</v>
      </c>
      <c r="E1119" s="63" t="s">
        <v>14604</v>
      </c>
    </row>
    <row r="1120" spans="1:5" ht="15">
      <c r="A1120" s="59">
        <v>1119</v>
      </c>
      <c r="B1120" s="60">
        <v>11112</v>
      </c>
      <c r="C1120" s="61" t="s">
        <v>14828</v>
      </c>
      <c r="D1120" s="62">
        <v>95</v>
      </c>
      <c r="E1120" s="63" t="s">
        <v>14604</v>
      </c>
    </row>
    <row r="1121" spans="1:5" ht="15">
      <c r="A1121" s="59">
        <v>1120</v>
      </c>
      <c r="B1121" s="60">
        <v>12066</v>
      </c>
      <c r="C1121" s="61" t="s">
        <v>14829</v>
      </c>
      <c r="D1121" s="62">
        <v>96</v>
      </c>
      <c r="E1121" s="63" t="s">
        <v>11843</v>
      </c>
    </row>
    <row r="1122" spans="1:5" ht="15">
      <c r="A1122" s="59">
        <v>1121</v>
      </c>
      <c r="B1122" s="60">
        <v>15333</v>
      </c>
      <c r="C1122" s="61" t="s">
        <v>14830</v>
      </c>
      <c r="D1122" s="62">
        <v>97</v>
      </c>
      <c r="E1122" s="64">
        <v>1</v>
      </c>
    </row>
    <row r="1123" spans="1:5" ht="15">
      <c r="A1123" s="59">
        <v>1122</v>
      </c>
      <c r="B1123" s="60">
        <v>15355</v>
      </c>
      <c r="C1123" s="61" t="s">
        <v>14831</v>
      </c>
      <c r="D1123" s="62">
        <v>98</v>
      </c>
      <c r="E1123" s="63" t="s">
        <v>11847</v>
      </c>
    </row>
    <row r="1124" spans="1:5" ht="15">
      <c r="A1124" s="59">
        <v>1123</v>
      </c>
      <c r="B1124" s="60">
        <v>16580</v>
      </c>
      <c r="C1124" s="61" t="s">
        <v>14832</v>
      </c>
      <c r="D1124" s="62">
        <v>99</v>
      </c>
      <c r="E1124" s="63" t="s">
        <v>11807</v>
      </c>
    </row>
    <row r="1125" spans="1:5" ht="15">
      <c r="A1125" s="59">
        <v>1124</v>
      </c>
      <c r="B1125" s="60">
        <v>17117</v>
      </c>
      <c r="C1125" s="61" t="s">
        <v>14833</v>
      </c>
      <c r="D1125" s="62">
        <v>100</v>
      </c>
      <c r="E1125" s="63" t="s">
        <v>14604</v>
      </c>
    </row>
    <row r="1126" spans="1:5" ht="15">
      <c r="A1126" s="59">
        <v>1125</v>
      </c>
      <c r="B1126" s="60">
        <v>18218</v>
      </c>
      <c r="C1126" s="61" t="s">
        <v>14834</v>
      </c>
      <c r="D1126" s="62">
        <v>101</v>
      </c>
      <c r="E1126" s="64">
        <v>2</v>
      </c>
    </row>
    <row r="1127" spans="1:5" ht="15">
      <c r="A1127" s="59">
        <v>1126</v>
      </c>
      <c r="B1127" s="60">
        <v>18333</v>
      </c>
      <c r="C1127" s="61" t="s">
        <v>14835</v>
      </c>
      <c r="D1127" s="62">
        <v>102</v>
      </c>
      <c r="E1127" s="64">
        <v>4</v>
      </c>
    </row>
    <row r="1128" spans="1:5" ht="15">
      <c r="A1128" s="59">
        <v>1127</v>
      </c>
      <c r="B1128" s="60">
        <v>18749</v>
      </c>
      <c r="C1128" s="61" t="s">
        <v>14836</v>
      </c>
      <c r="D1128" s="62">
        <v>103</v>
      </c>
      <c r="E1128" s="63" t="s">
        <v>11807</v>
      </c>
    </row>
    <row r="1129" spans="1:5" ht="15">
      <c r="A1129" s="59">
        <v>1128</v>
      </c>
      <c r="B1129" s="60">
        <v>18794</v>
      </c>
      <c r="C1129" s="61" t="s">
        <v>15990</v>
      </c>
      <c r="D1129" s="62">
        <v>104</v>
      </c>
      <c r="E1129" s="64">
        <v>4</v>
      </c>
    </row>
    <row r="1130" spans="1:5" ht="15">
      <c r="A1130" s="59">
        <v>1129</v>
      </c>
      <c r="B1130" s="60">
        <v>19640</v>
      </c>
      <c r="C1130" s="61" t="s">
        <v>15991</v>
      </c>
      <c r="D1130" s="62">
        <v>105</v>
      </c>
      <c r="E1130" s="63" t="s">
        <v>11841</v>
      </c>
    </row>
    <row r="1131" spans="1:5" ht="15">
      <c r="A1131" s="59">
        <v>1130</v>
      </c>
      <c r="B1131" s="60">
        <v>12095</v>
      </c>
      <c r="C1131" s="65" t="s">
        <v>15992</v>
      </c>
      <c r="D1131" s="62">
        <v>106</v>
      </c>
      <c r="E1131" s="63" t="s">
        <v>14604</v>
      </c>
    </row>
    <row r="1132" spans="1:5" ht="15">
      <c r="A1132" s="59">
        <v>1131</v>
      </c>
      <c r="B1132" s="60">
        <v>16478</v>
      </c>
      <c r="C1132" s="61" t="s">
        <v>15993</v>
      </c>
      <c r="D1132" s="62">
        <v>107</v>
      </c>
      <c r="E1132" s="63" t="s">
        <v>11849</v>
      </c>
    </row>
    <row r="1133" spans="1:5" ht="15">
      <c r="A1133" s="59">
        <v>1132</v>
      </c>
      <c r="B1133" s="60">
        <v>17136</v>
      </c>
      <c r="C1133" s="61" t="s">
        <v>15994</v>
      </c>
      <c r="D1133" s="62">
        <v>108</v>
      </c>
      <c r="E1133" s="63" t="s">
        <v>11807</v>
      </c>
    </row>
    <row r="1134" spans="1:5" ht="15">
      <c r="A1134" s="59">
        <v>1133</v>
      </c>
      <c r="B1134" s="60">
        <v>18594</v>
      </c>
      <c r="C1134" s="61" t="s">
        <v>15995</v>
      </c>
      <c r="D1134" s="62">
        <v>109</v>
      </c>
      <c r="E1134" s="63" t="s">
        <v>11807</v>
      </c>
    </row>
    <row r="1135" spans="1:5" ht="15">
      <c r="A1135" s="59">
        <v>1134</v>
      </c>
      <c r="B1135" s="60">
        <v>18792</v>
      </c>
      <c r="C1135" s="61" t="s">
        <v>15996</v>
      </c>
      <c r="D1135" s="62">
        <v>110</v>
      </c>
      <c r="E1135" s="63" t="s">
        <v>11841</v>
      </c>
    </row>
    <row r="1136" spans="1:5" ht="15">
      <c r="A1136" s="59">
        <v>1135</v>
      </c>
      <c r="B1136" s="60">
        <v>18861</v>
      </c>
      <c r="C1136" s="61" t="s">
        <v>15997</v>
      </c>
      <c r="D1136" s="62">
        <v>111</v>
      </c>
      <c r="E1136" s="63" t="s">
        <v>11849</v>
      </c>
    </row>
    <row r="1137" spans="1:5" ht="15">
      <c r="A1137" s="59">
        <v>1136</v>
      </c>
      <c r="B1137" s="60">
        <v>19451</v>
      </c>
      <c r="C1137" s="61" t="s">
        <v>15998</v>
      </c>
      <c r="D1137" s="62">
        <v>112</v>
      </c>
      <c r="E1137" s="63" t="s">
        <v>11847</v>
      </c>
    </row>
    <row r="1138" spans="1:5" ht="15">
      <c r="A1138" s="59">
        <v>1137</v>
      </c>
      <c r="B1138" s="60">
        <v>19508</v>
      </c>
      <c r="C1138" s="61" t="s">
        <v>15999</v>
      </c>
      <c r="D1138" s="62">
        <v>113</v>
      </c>
      <c r="E1138" s="63" t="s">
        <v>11849</v>
      </c>
    </row>
    <row r="1139" spans="1:5" ht="15">
      <c r="A1139" s="59">
        <v>1138</v>
      </c>
      <c r="B1139" s="60">
        <v>19696</v>
      </c>
      <c r="C1139" s="61" t="s">
        <v>16000</v>
      </c>
      <c r="D1139" s="62">
        <v>114</v>
      </c>
      <c r="E1139" s="64">
        <v>2</v>
      </c>
    </row>
    <row r="1140" spans="1:5" ht="15">
      <c r="A1140" s="59">
        <v>1139</v>
      </c>
      <c r="B1140" s="60">
        <v>19760</v>
      </c>
      <c r="C1140" s="61" t="s">
        <v>16001</v>
      </c>
      <c r="D1140" s="62">
        <v>115</v>
      </c>
      <c r="E1140" s="63" t="s">
        <v>11843</v>
      </c>
    </row>
    <row r="1141" spans="1:5" ht="15">
      <c r="A1141" s="59">
        <v>1140</v>
      </c>
      <c r="B1141" s="60">
        <v>10641</v>
      </c>
      <c r="C1141" s="61" t="s">
        <v>16002</v>
      </c>
      <c r="D1141" s="62">
        <v>1</v>
      </c>
      <c r="E1141" s="63" t="s">
        <v>11847</v>
      </c>
    </row>
    <row r="1142" spans="1:5" ht="15">
      <c r="A1142" s="59">
        <v>1141</v>
      </c>
      <c r="B1142" s="60">
        <v>11079</v>
      </c>
      <c r="C1142" s="61" t="s">
        <v>16003</v>
      </c>
      <c r="D1142" s="62">
        <v>2</v>
      </c>
      <c r="E1142" s="63" t="s">
        <v>11839</v>
      </c>
    </row>
    <row r="1143" spans="1:5" ht="15">
      <c r="A1143" s="59">
        <v>1142</v>
      </c>
      <c r="B1143" s="60">
        <v>13098</v>
      </c>
      <c r="C1143" s="61" t="s">
        <v>16004</v>
      </c>
      <c r="D1143" s="62">
        <v>3</v>
      </c>
      <c r="E1143" s="63" t="s">
        <v>11845</v>
      </c>
    </row>
    <row r="1144" spans="1:5" ht="15">
      <c r="A1144" s="59">
        <v>1143</v>
      </c>
      <c r="B1144" s="60">
        <v>13560</v>
      </c>
      <c r="C1144" s="61" t="s">
        <v>16005</v>
      </c>
      <c r="D1144" s="62">
        <v>4</v>
      </c>
      <c r="E1144" s="63" t="s">
        <v>11862</v>
      </c>
    </row>
    <row r="1145" spans="1:5" ht="60">
      <c r="A1145" s="59">
        <v>1144</v>
      </c>
      <c r="B1145" s="60">
        <v>13575</v>
      </c>
      <c r="C1145" s="65" t="s">
        <v>16006</v>
      </c>
      <c r="D1145" s="62">
        <v>5</v>
      </c>
      <c r="E1145" s="63" t="s">
        <v>16007</v>
      </c>
    </row>
    <row r="1146" spans="1:5" ht="15">
      <c r="A1146" s="59">
        <v>1145</v>
      </c>
      <c r="B1146" s="60">
        <v>13577</v>
      </c>
      <c r="C1146" s="65" t="s">
        <v>16008</v>
      </c>
      <c r="D1146" s="62">
        <v>6</v>
      </c>
      <c r="E1146" s="63" t="s">
        <v>13381</v>
      </c>
    </row>
    <row r="1147" spans="1:5" ht="15">
      <c r="A1147" s="59">
        <v>1146</v>
      </c>
      <c r="B1147" s="60">
        <v>13658</v>
      </c>
      <c r="C1147" s="61" t="s">
        <v>16009</v>
      </c>
      <c r="D1147" s="62">
        <v>7</v>
      </c>
      <c r="E1147" s="63" t="s">
        <v>13383</v>
      </c>
    </row>
    <row r="1148" spans="1:5" ht="15">
      <c r="A1148" s="59">
        <v>1147</v>
      </c>
      <c r="B1148" s="60">
        <v>13660</v>
      </c>
      <c r="C1148" s="61" t="s">
        <v>16010</v>
      </c>
      <c r="D1148" s="62">
        <v>8</v>
      </c>
      <c r="E1148" s="63" t="s">
        <v>12157</v>
      </c>
    </row>
    <row r="1149" spans="1:5" ht="15">
      <c r="A1149" s="59">
        <v>1148</v>
      </c>
      <c r="B1149" s="60">
        <v>13785</v>
      </c>
      <c r="C1149" s="61" t="s">
        <v>16011</v>
      </c>
      <c r="D1149" s="62">
        <v>9</v>
      </c>
      <c r="E1149" s="63" t="s">
        <v>12206</v>
      </c>
    </row>
    <row r="1150" spans="1:5" ht="15">
      <c r="A1150" s="59">
        <v>1149</v>
      </c>
      <c r="B1150" s="60">
        <v>13929</v>
      </c>
      <c r="C1150" s="65" t="s">
        <v>16012</v>
      </c>
      <c r="D1150" s="62">
        <v>10</v>
      </c>
      <c r="E1150" s="63" t="s">
        <v>12045</v>
      </c>
    </row>
    <row r="1151" spans="1:5" ht="15">
      <c r="A1151" s="59">
        <v>1150</v>
      </c>
      <c r="B1151" s="60">
        <v>13931</v>
      </c>
      <c r="C1151" s="65" t="s">
        <v>16013</v>
      </c>
      <c r="D1151" s="62">
        <v>11</v>
      </c>
      <c r="E1151" s="63" t="s">
        <v>12206</v>
      </c>
    </row>
    <row r="1152" spans="1:5" ht="15">
      <c r="A1152" s="59">
        <v>1151</v>
      </c>
      <c r="B1152" s="60">
        <v>13971</v>
      </c>
      <c r="C1152" s="61" t="s">
        <v>16014</v>
      </c>
      <c r="D1152" s="62">
        <v>12</v>
      </c>
      <c r="E1152" s="63" t="s">
        <v>11807</v>
      </c>
    </row>
    <row r="1153" spans="1:5" ht="15">
      <c r="A1153" s="59">
        <v>1152</v>
      </c>
      <c r="B1153" s="60">
        <v>14098</v>
      </c>
      <c r="C1153" s="61" t="s">
        <v>16015</v>
      </c>
      <c r="D1153" s="62">
        <v>13</v>
      </c>
      <c r="E1153" s="64">
        <v>4</v>
      </c>
    </row>
    <row r="1154" spans="1:5" ht="15">
      <c r="A1154" s="59">
        <v>1153</v>
      </c>
      <c r="B1154" s="60">
        <v>14162</v>
      </c>
      <c r="C1154" s="61" t="s">
        <v>16016</v>
      </c>
      <c r="D1154" s="62">
        <v>14</v>
      </c>
      <c r="E1154" s="64">
        <v>3</v>
      </c>
    </row>
    <row r="1155" spans="1:5" ht="15">
      <c r="A1155" s="59">
        <v>1154</v>
      </c>
      <c r="B1155" s="60">
        <v>14261</v>
      </c>
      <c r="C1155" s="61" t="s">
        <v>16017</v>
      </c>
      <c r="D1155" s="62">
        <v>15</v>
      </c>
      <c r="E1155" s="63" t="s">
        <v>14604</v>
      </c>
    </row>
    <row r="1156" spans="1:5" ht="15">
      <c r="A1156" s="59">
        <v>1155</v>
      </c>
      <c r="B1156" s="60">
        <v>14347</v>
      </c>
      <c r="C1156" s="61" t="s">
        <v>16018</v>
      </c>
      <c r="D1156" s="62">
        <v>16</v>
      </c>
      <c r="E1156" s="63" t="s">
        <v>12157</v>
      </c>
    </row>
    <row r="1157" spans="1:5" ht="15">
      <c r="A1157" s="59">
        <v>1156</v>
      </c>
      <c r="B1157" s="60">
        <v>14349</v>
      </c>
      <c r="C1157" s="61" t="s">
        <v>18931</v>
      </c>
      <c r="D1157" s="62">
        <v>17</v>
      </c>
      <c r="E1157" s="63" t="s">
        <v>12157</v>
      </c>
    </row>
    <row r="1158" spans="1:5" ht="15">
      <c r="A1158" s="59">
        <v>1157</v>
      </c>
      <c r="B1158" s="60">
        <v>14415</v>
      </c>
      <c r="C1158" s="61" t="s">
        <v>18932</v>
      </c>
      <c r="D1158" s="62">
        <v>18</v>
      </c>
      <c r="E1158" s="63" t="s">
        <v>18933</v>
      </c>
    </row>
    <row r="1159" spans="1:5" ht="15">
      <c r="A1159" s="59">
        <v>1158</v>
      </c>
      <c r="B1159" s="60">
        <v>14708</v>
      </c>
      <c r="C1159" s="61" t="s">
        <v>18934</v>
      </c>
      <c r="D1159" s="62">
        <v>19</v>
      </c>
      <c r="E1159" s="63" t="s">
        <v>11807</v>
      </c>
    </row>
    <row r="1160" spans="1:5" ht="15">
      <c r="A1160" s="59">
        <v>1159</v>
      </c>
      <c r="B1160" s="60">
        <v>14710</v>
      </c>
      <c r="C1160" s="61" t="s">
        <v>18935</v>
      </c>
      <c r="D1160" s="62">
        <v>20</v>
      </c>
      <c r="E1160" s="63" t="s">
        <v>14604</v>
      </c>
    </row>
    <row r="1161" spans="1:5" ht="15">
      <c r="A1161" s="59">
        <v>1160</v>
      </c>
      <c r="B1161" s="60">
        <v>14717</v>
      </c>
      <c r="C1161" s="61" t="s">
        <v>18936</v>
      </c>
      <c r="D1161" s="62">
        <v>21</v>
      </c>
      <c r="E1161" s="64">
        <v>2</v>
      </c>
    </row>
    <row r="1162" spans="1:5" ht="15">
      <c r="A1162" s="59">
        <v>1161</v>
      </c>
      <c r="B1162" s="60">
        <v>14728</v>
      </c>
      <c r="C1162" s="61" t="s">
        <v>18937</v>
      </c>
      <c r="D1162" s="62">
        <v>22</v>
      </c>
      <c r="E1162" s="64">
        <v>2</v>
      </c>
    </row>
    <row r="1163" spans="1:5" ht="15">
      <c r="A1163" s="59">
        <v>1162</v>
      </c>
      <c r="B1163" s="60">
        <v>15402</v>
      </c>
      <c r="C1163" s="61" t="s">
        <v>18123</v>
      </c>
      <c r="D1163" s="62">
        <v>23</v>
      </c>
      <c r="E1163" s="63" t="s">
        <v>11847</v>
      </c>
    </row>
    <row r="1164" spans="1:5" ht="15">
      <c r="A1164" s="59">
        <v>1163</v>
      </c>
      <c r="B1164" s="60">
        <v>15408</v>
      </c>
      <c r="C1164" s="61" t="s">
        <v>18124</v>
      </c>
      <c r="D1164" s="62">
        <v>24</v>
      </c>
      <c r="E1164" s="64">
        <v>2</v>
      </c>
    </row>
    <row r="1165" spans="1:5" ht="45">
      <c r="A1165" s="59">
        <v>1164</v>
      </c>
      <c r="B1165" s="60">
        <v>15562</v>
      </c>
      <c r="C1165" s="61" t="s">
        <v>18125</v>
      </c>
      <c r="D1165" s="62">
        <v>25</v>
      </c>
      <c r="E1165" s="63" t="s">
        <v>18126</v>
      </c>
    </row>
    <row r="1166" spans="1:5" ht="45">
      <c r="A1166" s="59">
        <v>1165</v>
      </c>
      <c r="B1166" s="60">
        <v>16002</v>
      </c>
      <c r="C1166" s="61" t="s">
        <v>18127</v>
      </c>
      <c r="D1166" s="62">
        <v>26</v>
      </c>
      <c r="E1166" s="68" t="s">
        <v>18128</v>
      </c>
    </row>
    <row r="1167" spans="1:5" ht="45">
      <c r="A1167" s="59">
        <v>1166</v>
      </c>
      <c r="B1167" s="60">
        <v>16035</v>
      </c>
      <c r="C1167" s="61" t="s">
        <v>18129</v>
      </c>
      <c r="D1167" s="62">
        <v>27</v>
      </c>
      <c r="E1167" s="68" t="s">
        <v>18128</v>
      </c>
    </row>
    <row r="1168" spans="1:5" ht="30">
      <c r="A1168" s="59">
        <v>1167</v>
      </c>
      <c r="B1168" s="60">
        <v>16087</v>
      </c>
      <c r="C1168" s="65" t="s">
        <v>18130</v>
      </c>
      <c r="D1168" s="62">
        <v>28</v>
      </c>
      <c r="E1168" s="63" t="s">
        <v>18131</v>
      </c>
    </row>
    <row r="1169" spans="1:5" ht="15">
      <c r="A1169" s="59">
        <v>1168</v>
      </c>
      <c r="B1169" s="60">
        <v>16068</v>
      </c>
      <c r="C1169" s="61" t="s">
        <v>18132</v>
      </c>
      <c r="D1169" s="62">
        <v>29</v>
      </c>
      <c r="E1169" s="64">
        <v>3</v>
      </c>
    </row>
    <row r="1170" spans="1:5" ht="15">
      <c r="A1170" s="59">
        <v>1169</v>
      </c>
      <c r="B1170" s="60">
        <v>18499</v>
      </c>
      <c r="C1170" s="61" t="s">
        <v>18133</v>
      </c>
      <c r="D1170" s="62">
        <v>30</v>
      </c>
      <c r="E1170" s="63" t="s">
        <v>11862</v>
      </c>
    </row>
    <row r="1171" spans="1:5" ht="15">
      <c r="A1171" s="59">
        <v>1170</v>
      </c>
      <c r="B1171" s="60">
        <v>18503</v>
      </c>
      <c r="C1171" s="61" t="s">
        <v>17214</v>
      </c>
      <c r="D1171" s="62">
        <v>31</v>
      </c>
      <c r="E1171" s="63" t="s">
        <v>14717</v>
      </c>
    </row>
    <row r="1172" spans="1:5" ht="15">
      <c r="A1172" s="59">
        <v>1171</v>
      </c>
      <c r="B1172" s="60">
        <v>18505</v>
      </c>
      <c r="C1172" s="61" t="s">
        <v>17215</v>
      </c>
      <c r="D1172" s="62">
        <v>32</v>
      </c>
      <c r="E1172" s="63" t="s">
        <v>11809</v>
      </c>
    </row>
    <row r="1173" spans="1:5" ht="15">
      <c r="A1173" s="59">
        <v>1172</v>
      </c>
      <c r="B1173" s="60">
        <v>18826</v>
      </c>
      <c r="C1173" s="61" t="s">
        <v>17216</v>
      </c>
      <c r="D1173" s="62">
        <v>33</v>
      </c>
      <c r="E1173" s="63" t="s">
        <v>13381</v>
      </c>
    </row>
    <row r="1174" spans="1:5" ht="15">
      <c r="A1174" s="59">
        <v>1173</v>
      </c>
      <c r="B1174" s="60">
        <v>18828</v>
      </c>
      <c r="C1174" s="61" t="s">
        <v>12260</v>
      </c>
      <c r="D1174" s="62">
        <v>34</v>
      </c>
      <c r="E1174" s="63" t="s">
        <v>14657</v>
      </c>
    </row>
    <row r="1175" spans="1:5" ht="15">
      <c r="A1175" s="59">
        <v>1174</v>
      </c>
      <c r="B1175" s="60">
        <v>18830</v>
      </c>
      <c r="C1175" s="61" t="s">
        <v>13667</v>
      </c>
      <c r="D1175" s="62">
        <v>35</v>
      </c>
      <c r="E1175" s="63" t="s">
        <v>13381</v>
      </c>
    </row>
    <row r="1176" spans="1:5" ht="15">
      <c r="A1176" s="59">
        <v>1175</v>
      </c>
      <c r="B1176" s="60">
        <v>18832</v>
      </c>
      <c r="C1176" s="61" t="s">
        <v>13668</v>
      </c>
      <c r="D1176" s="62">
        <v>36</v>
      </c>
      <c r="E1176" s="64">
        <v>8</v>
      </c>
    </row>
    <row r="1177" spans="1:5" ht="45">
      <c r="A1177" s="59">
        <v>1176</v>
      </c>
      <c r="B1177" s="60">
        <v>19735</v>
      </c>
      <c r="C1177" s="61" t="s">
        <v>13669</v>
      </c>
      <c r="D1177" s="62">
        <v>37</v>
      </c>
      <c r="E1177" s="68" t="s">
        <v>13670</v>
      </c>
    </row>
    <row r="1178" spans="1:5" ht="15">
      <c r="A1178" s="59">
        <v>1177</v>
      </c>
      <c r="B1178" s="60">
        <v>19819</v>
      </c>
      <c r="C1178" s="61" t="s">
        <v>13671</v>
      </c>
      <c r="D1178" s="62">
        <v>38</v>
      </c>
      <c r="E1178" s="63" t="s">
        <v>12206</v>
      </c>
    </row>
    <row r="1179" spans="1:5" ht="15">
      <c r="A1179" s="59">
        <v>1178</v>
      </c>
      <c r="B1179" s="60">
        <v>19831</v>
      </c>
      <c r="C1179" s="65" t="s">
        <v>13672</v>
      </c>
      <c r="D1179" s="62">
        <v>39</v>
      </c>
      <c r="E1179" s="63" t="s">
        <v>11841</v>
      </c>
    </row>
    <row r="1180" spans="1:5" ht="15">
      <c r="A1180" s="59">
        <v>1179</v>
      </c>
      <c r="B1180" s="60">
        <v>19834</v>
      </c>
      <c r="C1180" s="61" t="s">
        <v>13673</v>
      </c>
      <c r="D1180" s="62">
        <v>40</v>
      </c>
      <c r="E1180" s="63" t="s">
        <v>12157</v>
      </c>
    </row>
    <row r="1181" spans="1:5" ht="15">
      <c r="A1181" s="59">
        <v>1180</v>
      </c>
      <c r="B1181" s="60">
        <v>19836</v>
      </c>
      <c r="C1181" s="61" t="s">
        <v>13674</v>
      </c>
      <c r="D1181" s="62">
        <v>41</v>
      </c>
      <c r="E1181" s="64">
        <v>3</v>
      </c>
    </row>
    <row r="1182" spans="1:5" ht="15">
      <c r="A1182" s="59">
        <v>1181</v>
      </c>
      <c r="B1182" s="60">
        <v>19840</v>
      </c>
      <c r="C1182" s="61" t="s">
        <v>13675</v>
      </c>
      <c r="D1182" s="62">
        <v>42</v>
      </c>
      <c r="E1182" s="64">
        <v>6</v>
      </c>
    </row>
    <row r="1183" spans="1:5" ht="15">
      <c r="A1183" s="59">
        <v>1182</v>
      </c>
      <c r="B1183" s="60">
        <v>19842</v>
      </c>
      <c r="C1183" s="61" t="s">
        <v>13676</v>
      </c>
      <c r="D1183" s="62">
        <v>43</v>
      </c>
      <c r="E1183" s="63" t="s">
        <v>12157</v>
      </c>
    </row>
    <row r="1184" spans="1:5" ht="15">
      <c r="A1184" s="59">
        <v>1183</v>
      </c>
      <c r="B1184" s="60">
        <v>19844</v>
      </c>
      <c r="C1184" s="61" t="s">
        <v>13677</v>
      </c>
      <c r="D1184" s="62">
        <v>44</v>
      </c>
      <c r="E1184" s="63" t="s">
        <v>14672</v>
      </c>
    </row>
    <row r="1185" spans="1:5" ht="15">
      <c r="A1185" s="59">
        <v>1184</v>
      </c>
      <c r="B1185" s="60">
        <v>19848</v>
      </c>
      <c r="C1185" s="61" t="s">
        <v>13678</v>
      </c>
      <c r="D1185" s="62">
        <v>45</v>
      </c>
      <c r="E1185" s="63" t="s">
        <v>11859</v>
      </c>
    </row>
    <row r="1186" spans="1:5" ht="15">
      <c r="A1186" s="59">
        <v>1185</v>
      </c>
      <c r="B1186" s="60">
        <v>19852</v>
      </c>
      <c r="C1186" s="61" t="s">
        <v>13679</v>
      </c>
      <c r="D1186" s="62">
        <v>46</v>
      </c>
      <c r="E1186" s="63" t="s">
        <v>12206</v>
      </c>
    </row>
    <row r="1187" spans="1:5" ht="15">
      <c r="A1187" s="59">
        <v>1186</v>
      </c>
      <c r="B1187" s="60">
        <v>19867</v>
      </c>
      <c r="C1187" s="61" t="s">
        <v>13680</v>
      </c>
      <c r="D1187" s="62">
        <v>47</v>
      </c>
      <c r="E1187" s="63" t="s">
        <v>11862</v>
      </c>
    </row>
    <row r="1188" spans="1:5" ht="15">
      <c r="A1188" s="59">
        <v>1187</v>
      </c>
      <c r="B1188" s="60">
        <v>19869</v>
      </c>
      <c r="C1188" s="61" t="s">
        <v>13681</v>
      </c>
      <c r="D1188" s="62">
        <v>48</v>
      </c>
      <c r="E1188" s="63" t="s">
        <v>11849</v>
      </c>
    </row>
    <row r="1189" spans="1:5" ht="15">
      <c r="A1189" s="59">
        <v>1188</v>
      </c>
      <c r="B1189" s="60">
        <v>19870</v>
      </c>
      <c r="C1189" s="61" t="s">
        <v>13682</v>
      </c>
      <c r="D1189" s="62">
        <v>49</v>
      </c>
      <c r="E1189" s="64">
        <v>3</v>
      </c>
    </row>
    <row r="1190" spans="1:5" ht="15">
      <c r="A1190" s="59">
        <v>1189</v>
      </c>
      <c r="B1190" s="60">
        <v>19917</v>
      </c>
      <c r="C1190" s="61" t="s">
        <v>13683</v>
      </c>
      <c r="D1190" s="62">
        <v>50</v>
      </c>
      <c r="E1190" s="63" t="s">
        <v>12206</v>
      </c>
    </row>
    <row r="1191" spans="1:5" ht="15">
      <c r="A1191" s="59">
        <v>1190</v>
      </c>
      <c r="B1191" s="60">
        <v>18520</v>
      </c>
      <c r="C1191" s="61" t="s">
        <v>13684</v>
      </c>
      <c r="D1191" s="62">
        <v>51</v>
      </c>
      <c r="E1191" s="63" t="s">
        <v>11856</v>
      </c>
    </row>
    <row r="1192" spans="1:5" ht="15">
      <c r="A1192" s="59">
        <v>1191</v>
      </c>
      <c r="B1192" s="60">
        <v>18531</v>
      </c>
      <c r="C1192" s="61" t="s">
        <v>13685</v>
      </c>
      <c r="D1192" s="62">
        <v>52</v>
      </c>
      <c r="E1192" s="63" t="s">
        <v>11856</v>
      </c>
    </row>
    <row r="1193" spans="1:5" ht="15">
      <c r="A1193" s="59">
        <v>1192</v>
      </c>
      <c r="B1193" s="60">
        <v>18535</v>
      </c>
      <c r="C1193" s="61" t="s">
        <v>13686</v>
      </c>
      <c r="D1193" s="62">
        <v>53</v>
      </c>
      <c r="E1193" s="63" t="s">
        <v>11856</v>
      </c>
    </row>
    <row r="1194" spans="1:5" ht="15">
      <c r="A1194" s="59">
        <v>1193</v>
      </c>
      <c r="B1194" s="60">
        <v>18537</v>
      </c>
      <c r="C1194" s="61" t="s">
        <v>13687</v>
      </c>
      <c r="D1194" s="62">
        <v>54</v>
      </c>
      <c r="E1194" s="63" t="s">
        <v>11862</v>
      </c>
    </row>
    <row r="1195" spans="1:5" ht="15">
      <c r="A1195" s="59">
        <v>1194</v>
      </c>
      <c r="B1195" s="60">
        <v>18538</v>
      </c>
      <c r="C1195" s="61" t="s">
        <v>13688</v>
      </c>
      <c r="D1195" s="62">
        <v>55</v>
      </c>
      <c r="E1195" s="63" t="s">
        <v>12045</v>
      </c>
    </row>
    <row r="1196" spans="1:5" ht="15">
      <c r="A1196" s="59">
        <v>1195</v>
      </c>
      <c r="B1196" s="60">
        <v>18544</v>
      </c>
      <c r="C1196" s="65" t="s">
        <v>13689</v>
      </c>
      <c r="D1196" s="62">
        <v>56</v>
      </c>
      <c r="E1196" s="63" t="s">
        <v>11841</v>
      </c>
    </row>
    <row r="1197" spans="1:5" ht="15">
      <c r="A1197" s="59">
        <v>1196</v>
      </c>
      <c r="B1197" s="60">
        <v>19854</v>
      </c>
      <c r="C1197" s="61" t="s">
        <v>13690</v>
      </c>
      <c r="D1197" s="62">
        <v>57</v>
      </c>
      <c r="E1197" s="63" t="s">
        <v>12045</v>
      </c>
    </row>
    <row r="1198" spans="1:5" ht="15">
      <c r="A1198" s="59">
        <v>1197</v>
      </c>
      <c r="B1198" s="60">
        <v>19855</v>
      </c>
      <c r="C1198" s="61" t="s">
        <v>13691</v>
      </c>
      <c r="D1198" s="62">
        <v>58</v>
      </c>
      <c r="E1198" s="63" t="s">
        <v>11856</v>
      </c>
    </row>
    <row r="1199" spans="1:5" ht="15">
      <c r="A1199" s="59">
        <v>1198</v>
      </c>
      <c r="B1199" s="60">
        <v>19857</v>
      </c>
      <c r="C1199" s="61" t="s">
        <v>13692</v>
      </c>
      <c r="D1199" s="62">
        <v>59</v>
      </c>
      <c r="E1199" s="63" t="s">
        <v>11856</v>
      </c>
    </row>
    <row r="1200" spans="1:5" ht="15">
      <c r="A1200" s="59">
        <v>1199</v>
      </c>
      <c r="B1200" s="60">
        <v>19859</v>
      </c>
      <c r="C1200" s="61" t="s">
        <v>13693</v>
      </c>
      <c r="D1200" s="62">
        <v>60</v>
      </c>
      <c r="E1200" s="63" t="s">
        <v>11856</v>
      </c>
    </row>
    <row r="1201" spans="1:5" ht="15">
      <c r="A1201" s="59">
        <v>1200</v>
      </c>
      <c r="B1201" s="60">
        <v>19863</v>
      </c>
      <c r="C1201" s="61" t="s">
        <v>13694</v>
      </c>
      <c r="D1201" s="62">
        <v>61</v>
      </c>
      <c r="E1201" s="63" t="s">
        <v>11856</v>
      </c>
    </row>
    <row r="1202" spans="1:5" ht="15">
      <c r="A1202" s="59">
        <v>1201</v>
      </c>
      <c r="B1202" s="60">
        <v>19919</v>
      </c>
      <c r="C1202" s="61" t="s">
        <v>13695</v>
      </c>
      <c r="D1202" s="62">
        <v>62</v>
      </c>
      <c r="E1202" s="63" t="s">
        <v>12045</v>
      </c>
    </row>
    <row r="1203" spans="1:5" ht="15">
      <c r="A1203" s="59">
        <v>1202</v>
      </c>
      <c r="B1203" s="60">
        <v>19923</v>
      </c>
      <c r="C1203" s="61" t="s">
        <v>14730</v>
      </c>
      <c r="D1203" s="62">
        <v>63</v>
      </c>
      <c r="E1203" s="63" t="s">
        <v>11856</v>
      </c>
    </row>
    <row r="1204" spans="1:5" ht="15">
      <c r="A1204" s="59">
        <v>1203</v>
      </c>
      <c r="B1204" s="60">
        <v>19927</v>
      </c>
      <c r="C1204" s="61" t="s">
        <v>17054</v>
      </c>
      <c r="D1204" s="62">
        <v>64</v>
      </c>
      <c r="E1204" s="63" t="s">
        <v>11856</v>
      </c>
    </row>
    <row r="1205" spans="1:5" ht="15">
      <c r="A1205" s="59">
        <v>1204</v>
      </c>
      <c r="B1205" s="60">
        <v>19929</v>
      </c>
      <c r="C1205" s="61" t="s">
        <v>12766</v>
      </c>
      <c r="D1205" s="62">
        <v>65</v>
      </c>
      <c r="E1205" s="63" t="s">
        <v>11856</v>
      </c>
    </row>
    <row r="1206" spans="1:5" ht="15">
      <c r="A1206" s="59">
        <v>1205</v>
      </c>
      <c r="B1206" s="60">
        <v>11339</v>
      </c>
      <c r="C1206" s="61" t="s">
        <v>12767</v>
      </c>
      <c r="D1206" s="62">
        <v>1</v>
      </c>
      <c r="E1206" s="63" t="s">
        <v>11843</v>
      </c>
    </row>
    <row r="1207" spans="1:5" ht="15">
      <c r="A1207" s="59">
        <v>1206</v>
      </c>
      <c r="B1207" s="60">
        <v>11423</v>
      </c>
      <c r="C1207" s="65" t="s">
        <v>12768</v>
      </c>
      <c r="D1207" s="62">
        <v>2</v>
      </c>
      <c r="E1207" s="63" t="s">
        <v>14607</v>
      </c>
    </row>
    <row r="1208" spans="1:5" ht="15">
      <c r="A1208" s="59">
        <v>1207</v>
      </c>
      <c r="B1208" s="60">
        <v>11484</v>
      </c>
      <c r="C1208" s="61" t="s">
        <v>12769</v>
      </c>
      <c r="D1208" s="62">
        <v>3</v>
      </c>
      <c r="E1208" s="63" t="s">
        <v>11843</v>
      </c>
    </row>
    <row r="1209" spans="1:5" ht="15">
      <c r="A1209" s="59">
        <v>1208</v>
      </c>
      <c r="B1209" s="60">
        <v>11515</v>
      </c>
      <c r="C1209" s="61" t="s">
        <v>12770</v>
      </c>
      <c r="D1209" s="62">
        <v>4</v>
      </c>
      <c r="E1209" s="63" t="s">
        <v>11849</v>
      </c>
    </row>
    <row r="1210" spans="1:5" ht="15">
      <c r="A1210" s="59">
        <v>1209</v>
      </c>
      <c r="B1210" s="60">
        <v>11989</v>
      </c>
      <c r="C1210" s="61" t="s">
        <v>12771</v>
      </c>
      <c r="D1210" s="62">
        <v>5</v>
      </c>
      <c r="E1210" s="63" t="s">
        <v>11843</v>
      </c>
    </row>
    <row r="1211" spans="1:5" ht="15">
      <c r="A1211" s="59">
        <v>1210</v>
      </c>
      <c r="B1211" s="60">
        <v>12271</v>
      </c>
      <c r="C1211" s="61" t="s">
        <v>11297</v>
      </c>
      <c r="D1211" s="62">
        <v>6</v>
      </c>
      <c r="E1211" s="63" t="s">
        <v>11843</v>
      </c>
    </row>
    <row r="1212" spans="1:5" ht="15">
      <c r="A1212" s="59">
        <v>1211</v>
      </c>
      <c r="B1212" s="60">
        <v>12275</v>
      </c>
      <c r="C1212" s="61" t="s">
        <v>11298</v>
      </c>
      <c r="D1212" s="62">
        <v>7</v>
      </c>
      <c r="E1212" s="63" t="s">
        <v>11843</v>
      </c>
    </row>
    <row r="1213" spans="1:5" ht="15">
      <c r="A1213" s="59">
        <v>1212</v>
      </c>
      <c r="B1213" s="60">
        <v>13089</v>
      </c>
      <c r="C1213" s="61" t="s">
        <v>11299</v>
      </c>
      <c r="D1213" s="62">
        <v>8</v>
      </c>
      <c r="E1213" s="63" t="s">
        <v>11841</v>
      </c>
    </row>
    <row r="1214" spans="1:5" ht="15">
      <c r="A1214" s="59">
        <v>1213</v>
      </c>
      <c r="B1214" s="60">
        <v>13332</v>
      </c>
      <c r="C1214" s="61" t="s">
        <v>11300</v>
      </c>
      <c r="D1214" s="62">
        <v>9</v>
      </c>
      <c r="E1214" s="63" t="s">
        <v>11843</v>
      </c>
    </row>
    <row r="1215" spans="1:5" ht="15">
      <c r="A1215" s="59">
        <v>1214</v>
      </c>
      <c r="B1215" s="60">
        <v>13426</v>
      </c>
      <c r="C1215" s="61" t="s">
        <v>11301</v>
      </c>
      <c r="D1215" s="62">
        <v>10</v>
      </c>
      <c r="E1215" s="63" t="s">
        <v>11847</v>
      </c>
    </row>
    <row r="1216" spans="1:5" ht="15">
      <c r="A1216" s="59">
        <v>1215</v>
      </c>
      <c r="B1216" s="60">
        <v>14794</v>
      </c>
      <c r="C1216" s="61" t="s">
        <v>11302</v>
      </c>
      <c r="D1216" s="62">
        <v>11</v>
      </c>
      <c r="E1216" s="63" t="s">
        <v>13350</v>
      </c>
    </row>
    <row r="1217" spans="1:5" ht="15">
      <c r="A1217" s="59">
        <v>1216</v>
      </c>
      <c r="B1217" s="60">
        <v>14849</v>
      </c>
      <c r="C1217" s="61" t="s">
        <v>11303</v>
      </c>
      <c r="D1217" s="62">
        <v>12</v>
      </c>
      <c r="E1217" s="63" t="s">
        <v>11847</v>
      </c>
    </row>
    <row r="1218" spans="1:5" ht="15">
      <c r="A1218" s="59">
        <v>1217</v>
      </c>
      <c r="B1218" s="60">
        <v>14915</v>
      </c>
      <c r="C1218" s="61" t="s">
        <v>12772</v>
      </c>
      <c r="D1218" s="62">
        <v>13</v>
      </c>
      <c r="E1218" s="63" t="s">
        <v>11809</v>
      </c>
    </row>
    <row r="1219" spans="1:5" ht="15">
      <c r="A1219" s="59">
        <v>1218</v>
      </c>
      <c r="B1219" s="60">
        <v>14926</v>
      </c>
      <c r="C1219" s="61" t="s">
        <v>12773</v>
      </c>
      <c r="D1219" s="62">
        <v>14</v>
      </c>
      <c r="E1219" s="63" t="s">
        <v>14717</v>
      </c>
    </row>
    <row r="1220" spans="1:5" ht="15">
      <c r="A1220" s="59">
        <v>1219</v>
      </c>
      <c r="B1220" s="60">
        <v>14932</v>
      </c>
      <c r="C1220" s="61" t="s">
        <v>11304</v>
      </c>
      <c r="D1220" s="62">
        <v>15</v>
      </c>
      <c r="E1220" s="63" t="s">
        <v>14717</v>
      </c>
    </row>
    <row r="1221" spans="1:5" ht="15">
      <c r="A1221" s="59">
        <v>1220</v>
      </c>
      <c r="B1221" s="60">
        <v>14983</v>
      </c>
      <c r="C1221" s="61" t="s">
        <v>11305</v>
      </c>
      <c r="D1221" s="62">
        <v>16</v>
      </c>
      <c r="E1221" s="63" t="s">
        <v>13383</v>
      </c>
    </row>
    <row r="1222" spans="1:5" ht="15">
      <c r="A1222" s="59">
        <v>1221</v>
      </c>
      <c r="B1222" s="60">
        <v>16575</v>
      </c>
      <c r="C1222" s="61" t="s">
        <v>11306</v>
      </c>
      <c r="D1222" s="62">
        <v>17</v>
      </c>
      <c r="E1222" s="63" t="s">
        <v>11843</v>
      </c>
    </row>
    <row r="1223" spans="1:5" ht="15">
      <c r="A1223" s="59">
        <v>1222</v>
      </c>
      <c r="B1223" s="60">
        <v>16821</v>
      </c>
      <c r="C1223" s="61" t="s">
        <v>11307</v>
      </c>
      <c r="D1223" s="62">
        <v>18</v>
      </c>
      <c r="E1223" s="63" t="s">
        <v>11843</v>
      </c>
    </row>
    <row r="1224" spans="1:5" ht="15">
      <c r="A1224" s="59">
        <v>1223</v>
      </c>
      <c r="B1224" s="60">
        <v>17108</v>
      </c>
      <c r="C1224" s="61" t="s">
        <v>14006</v>
      </c>
      <c r="D1224" s="62">
        <v>19</v>
      </c>
      <c r="E1224" s="63" t="s">
        <v>11847</v>
      </c>
    </row>
    <row r="1225" spans="1:5" ht="15">
      <c r="A1225" s="59">
        <v>1224</v>
      </c>
      <c r="B1225" s="60">
        <v>17407</v>
      </c>
      <c r="C1225" s="61" t="s">
        <v>14007</v>
      </c>
      <c r="D1225" s="62">
        <v>20</v>
      </c>
      <c r="E1225" s="63" t="s">
        <v>14607</v>
      </c>
    </row>
    <row r="1226" spans="1:5" ht="15">
      <c r="A1226" s="59">
        <v>1225</v>
      </c>
      <c r="B1226" s="60">
        <v>17477</v>
      </c>
      <c r="C1226" s="61" t="s">
        <v>14008</v>
      </c>
      <c r="D1226" s="62">
        <v>21</v>
      </c>
      <c r="E1226" s="64">
        <v>1</v>
      </c>
    </row>
    <row r="1227" spans="1:5" ht="15">
      <c r="A1227" s="59">
        <v>1226</v>
      </c>
      <c r="B1227" s="60">
        <v>17918</v>
      </c>
      <c r="C1227" s="61" t="s">
        <v>14009</v>
      </c>
      <c r="D1227" s="62">
        <v>22</v>
      </c>
      <c r="E1227" s="63" t="s">
        <v>11843</v>
      </c>
    </row>
    <row r="1228" spans="1:5" ht="15">
      <c r="A1228" s="59">
        <v>1227</v>
      </c>
      <c r="B1228" s="60">
        <v>17981</v>
      </c>
      <c r="C1228" s="61" t="s">
        <v>14010</v>
      </c>
      <c r="D1228" s="62">
        <v>23</v>
      </c>
      <c r="E1228" s="63" t="s">
        <v>11847</v>
      </c>
    </row>
    <row r="1229" spans="1:5" ht="15">
      <c r="A1229" s="59">
        <v>1228</v>
      </c>
      <c r="B1229" s="60">
        <v>18077</v>
      </c>
      <c r="C1229" s="61" t="s">
        <v>14011</v>
      </c>
      <c r="D1229" s="62">
        <v>24</v>
      </c>
      <c r="E1229" s="63" t="s">
        <v>11847</v>
      </c>
    </row>
    <row r="1230" spans="1:5" ht="15">
      <c r="A1230" s="59">
        <v>1229</v>
      </c>
      <c r="B1230" s="60">
        <v>18260</v>
      </c>
      <c r="C1230" s="61" t="s">
        <v>14012</v>
      </c>
      <c r="D1230" s="62">
        <v>25</v>
      </c>
      <c r="E1230" s="63" t="s">
        <v>11843</v>
      </c>
    </row>
    <row r="1231" spans="1:5" ht="15">
      <c r="A1231" s="59">
        <v>1230</v>
      </c>
      <c r="B1231" s="60">
        <v>18296</v>
      </c>
      <c r="C1231" s="61" t="s">
        <v>14013</v>
      </c>
      <c r="D1231" s="62">
        <v>26</v>
      </c>
      <c r="E1231" s="63" t="s">
        <v>13354</v>
      </c>
    </row>
    <row r="1232" spans="1:5" ht="15">
      <c r="A1232" s="59">
        <v>1231</v>
      </c>
      <c r="B1232" s="60">
        <v>18361</v>
      </c>
      <c r="C1232" s="61" t="s">
        <v>14014</v>
      </c>
      <c r="D1232" s="62">
        <v>27</v>
      </c>
      <c r="E1232" s="63" t="s">
        <v>11845</v>
      </c>
    </row>
    <row r="1233" spans="1:5" ht="15">
      <c r="A1233" s="59">
        <v>1232</v>
      </c>
      <c r="B1233" s="60">
        <v>18427</v>
      </c>
      <c r="C1233" s="61" t="s">
        <v>15180</v>
      </c>
      <c r="D1233" s="62">
        <v>28</v>
      </c>
      <c r="E1233" s="63" t="s">
        <v>14607</v>
      </c>
    </row>
    <row r="1234" spans="1:5" ht="15">
      <c r="A1234" s="59">
        <v>1233</v>
      </c>
      <c r="B1234" s="60">
        <v>18643</v>
      </c>
      <c r="C1234" s="61" t="s">
        <v>15181</v>
      </c>
      <c r="D1234" s="62">
        <v>29</v>
      </c>
      <c r="E1234" s="63" t="s">
        <v>11843</v>
      </c>
    </row>
    <row r="1235" spans="1:5" ht="15">
      <c r="A1235" s="59">
        <v>1234</v>
      </c>
      <c r="B1235" s="60">
        <v>19199</v>
      </c>
      <c r="C1235" s="61" t="s">
        <v>15182</v>
      </c>
      <c r="D1235" s="62">
        <v>30</v>
      </c>
      <c r="E1235" s="63" t="s">
        <v>11849</v>
      </c>
    </row>
    <row r="1236" spans="1:5" ht="15">
      <c r="A1236" s="59">
        <v>1235</v>
      </c>
      <c r="B1236" s="60">
        <v>19545</v>
      </c>
      <c r="C1236" s="61" t="s">
        <v>15183</v>
      </c>
      <c r="D1236" s="62">
        <v>31</v>
      </c>
      <c r="E1236" s="63" t="s">
        <v>11841</v>
      </c>
    </row>
    <row r="1237" spans="1:5" ht="15">
      <c r="A1237" s="59">
        <v>1236</v>
      </c>
      <c r="B1237" s="60">
        <v>19546</v>
      </c>
      <c r="C1237" s="61" t="s">
        <v>15184</v>
      </c>
      <c r="D1237" s="62">
        <v>32</v>
      </c>
      <c r="E1237" s="63" t="s">
        <v>12206</v>
      </c>
    </row>
    <row r="1238" spans="1:5" ht="15">
      <c r="A1238" s="59">
        <v>1237</v>
      </c>
      <c r="B1238" s="60">
        <v>19648</v>
      </c>
      <c r="C1238" s="61" t="s">
        <v>14952</v>
      </c>
      <c r="D1238" s="62">
        <v>33</v>
      </c>
      <c r="E1238" s="63" t="s">
        <v>11843</v>
      </c>
    </row>
    <row r="1239" spans="1:5" ht="15">
      <c r="A1239" s="59">
        <v>1238</v>
      </c>
      <c r="B1239" s="60">
        <v>19796</v>
      </c>
      <c r="C1239" s="65" t="s">
        <v>14953</v>
      </c>
      <c r="D1239" s="62">
        <v>34</v>
      </c>
      <c r="E1239" s="63" t="s">
        <v>14604</v>
      </c>
    </row>
    <row r="1240" spans="1:5" ht="15">
      <c r="A1240" s="59">
        <v>1239</v>
      </c>
      <c r="B1240" s="60">
        <v>10025</v>
      </c>
      <c r="C1240" s="65" t="s">
        <v>14954</v>
      </c>
      <c r="D1240" s="62">
        <v>1</v>
      </c>
      <c r="E1240" s="63" t="s">
        <v>11843</v>
      </c>
    </row>
    <row r="1241" spans="1:5" ht="15">
      <c r="A1241" s="59">
        <v>1240</v>
      </c>
      <c r="B1241" s="60">
        <v>11322</v>
      </c>
      <c r="C1241" s="61" t="s">
        <v>14955</v>
      </c>
      <c r="D1241" s="62">
        <v>2</v>
      </c>
      <c r="E1241" s="63" t="s">
        <v>11847</v>
      </c>
    </row>
    <row r="1242" spans="1:5" ht="15">
      <c r="A1242" s="59">
        <v>1241</v>
      </c>
      <c r="B1242" s="60">
        <v>11625</v>
      </c>
      <c r="C1242" s="65" t="s">
        <v>14956</v>
      </c>
      <c r="D1242" s="62">
        <v>3</v>
      </c>
      <c r="E1242" s="64">
        <v>1</v>
      </c>
    </row>
    <row r="1243" spans="1:5" ht="15">
      <c r="A1243" s="59">
        <v>1242</v>
      </c>
      <c r="B1243" s="60">
        <v>12221</v>
      </c>
      <c r="C1243" s="61" t="s">
        <v>14957</v>
      </c>
      <c r="D1243" s="62">
        <v>4</v>
      </c>
      <c r="E1243" s="63" t="s">
        <v>11847</v>
      </c>
    </row>
    <row r="1244" spans="1:5" ht="15">
      <c r="A1244" s="59">
        <v>1243</v>
      </c>
      <c r="B1244" s="60">
        <v>12245</v>
      </c>
      <c r="C1244" s="65" t="s">
        <v>14958</v>
      </c>
      <c r="D1244" s="62">
        <v>5</v>
      </c>
      <c r="E1244" s="63" t="s">
        <v>11847</v>
      </c>
    </row>
    <row r="1245" spans="1:5" ht="15">
      <c r="A1245" s="59">
        <v>1244</v>
      </c>
      <c r="B1245" s="60">
        <v>12652</v>
      </c>
      <c r="C1245" s="61" t="s">
        <v>14959</v>
      </c>
      <c r="D1245" s="62">
        <v>6</v>
      </c>
      <c r="E1245" s="63" t="s">
        <v>14604</v>
      </c>
    </row>
    <row r="1246" spans="1:5" ht="15">
      <c r="A1246" s="59">
        <v>1245</v>
      </c>
      <c r="B1246" s="60">
        <v>12951</v>
      </c>
      <c r="C1246" s="65" t="s">
        <v>18110</v>
      </c>
      <c r="D1246" s="62">
        <v>7</v>
      </c>
      <c r="E1246" s="63" t="s">
        <v>11862</v>
      </c>
    </row>
    <row r="1247" spans="1:5" ht="15">
      <c r="A1247" s="59">
        <v>1246</v>
      </c>
      <c r="B1247" s="60">
        <v>14797</v>
      </c>
      <c r="C1247" s="65" t="s">
        <v>18111</v>
      </c>
      <c r="D1247" s="62">
        <v>8</v>
      </c>
      <c r="E1247" s="63" t="s">
        <v>14607</v>
      </c>
    </row>
    <row r="1248" spans="1:5" ht="15">
      <c r="A1248" s="59">
        <v>1247</v>
      </c>
      <c r="B1248" s="60">
        <v>14958</v>
      </c>
      <c r="C1248" s="61" t="s">
        <v>18112</v>
      </c>
      <c r="D1248" s="62">
        <v>9</v>
      </c>
      <c r="E1248" s="63" t="s">
        <v>12206</v>
      </c>
    </row>
    <row r="1249" spans="1:5" ht="15">
      <c r="A1249" s="59">
        <v>1248</v>
      </c>
      <c r="B1249" s="60">
        <v>16804</v>
      </c>
      <c r="C1249" s="61" t="s">
        <v>18113</v>
      </c>
      <c r="D1249" s="62">
        <v>10</v>
      </c>
      <c r="E1249" s="63" t="s">
        <v>11847</v>
      </c>
    </row>
    <row r="1250" spans="1:5" ht="15">
      <c r="A1250" s="59">
        <v>1249</v>
      </c>
      <c r="B1250" s="60">
        <v>17871</v>
      </c>
      <c r="C1250" s="61" t="s">
        <v>18114</v>
      </c>
      <c r="D1250" s="62">
        <v>11</v>
      </c>
      <c r="E1250" s="64">
        <v>2</v>
      </c>
    </row>
    <row r="1251" spans="1:5" ht="15">
      <c r="A1251" s="59">
        <v>1250</v>
      </c>
      <c r="B1251" s="60">
        <v>18083</v>
      </c>
      <c r="C1251" s="65" t="s">
        <v>18115</v>
      </c>
      <c r="D1251" s="62">
        <v>12</v>
      </c>
      <c r="E1251" s="63" t="s">
        <v>13350</v>
      </c>
    </row>
    <row r="1252" spans="1:5" ht="15">
      <c r="A1252" s="59">
        <v>1251</v>
      </c>
      <c r="B1252" s="60">
        <v>18648</v>
      </c>
      <c r="C1252" s="65" t="s">
        <v>18116</v>
      </c>
      <c r="D1252" s="62">
        <v>13</v>
      </c>
      <c r="E1252" s="63" t="s">
        <v>14607</v>
      </c>
    </row>
    <row r="1253" spans="1:5" ht="15">
      <c r="A1253" s="59">
        <v>1252</v>
      </c>
      <c r="B1253" s="60">
        <v>10036</v>
      </c>
      <c r="C1253" s="61" t="s">
        <v>18117</v>
      </c>
      <c r="D1253" s="62">
        <v>1</v>
      </c>
      <c r="E1253" s="63" t="s">
        <v>11849</v>
      </c>
    </row>
    <row r="1254" spans="1:5" ht="15">
      <c r="A1254" s="59">
        <v>1253</v>
      </c>
      <c r="B1254" s="60">
        <v>12290</v>
      </c>
      <c r="C1254" s="61" t="s">
        <v>18118</v>
      </c>
      <c r="D1254" s="62">
        <v>2</v>
      </c>
      <c r="E1254" s="63" t="s">
        <v>11862</v>
      </c>
    </row>
    <row r="1255" spans="1:5" ht="15">
      <c r="A1255" s="59">
        <v>1254</v>
      </c>
      <c r="B1255" s="60">
        <v>12382</v>
      </c>
      <c r="C1255" s="61" t="s">
        <v>18929</v>
      </c>
      <c r="D1255" s="62">
        <v>3</v>
      </c>
      <c r="E1255" s="63" t="s">
        <v>11862</v>
      </c>
    </row>
    <row r="1256" spans="1:5" ht="15">
      <c r="A1256" s="59">
        <v>1255</v>
      </c>
      <c r="B1256" s="60">
        <v>12412</v>
      </c>
      <c r="C1256" s="61" t="s">
        <v>18930</v>
      </c>
      <c r="D1256" s="62">
        <v>4</v>
      </c>
      <c r="E1256" s="63" t="s">
        <v>13350</v>
      </c>
    </row>
    <row r="1257" spans="1:5" ht="15">
      <c r="A1257" s="59">
        <v>1256</v>
      </c>
      <c r="B1257" s="60">
        <v>13051</v>
      </c>
      <c r="C1257" s="61" t="s">
        <v>12570</v>
      </c>
      <c r="D1257" s="62">
        <v>5</v>
      </c>
      <c r="E1257" s="63" t="s">
        <v>11843</v>
      </c>
    </row>
    <row r="1258" spans="1:5" ht="15">
      <c r="A1258" s="59">
        <v>1257</v>
      </c>
      <c r="B1258" s="60">
        <v>14981</v>
      </c>
      <c r="C1258" s="61" t="s">
        <v>12571</v>
      </c>
      <c r="D1258" s="62">
        <v>6</v>
      </c>
      <c r="E1258" s="63" t="s">
        <v>14717</v>
      </c>
    </row>
    <row r="1259" spans="1:5" ht="15">
      <c r="A1259" s="59">
        <v>1258</v>
      </c>
      <c r="B1259" s="60">
        <v>15281</v>
      </c>
      <c r="C1259" s="61" t="s">
        <v>12572</v>
      </c>
      <c r="D1259" s="62">
        <v>7</v>
      </c>
      <c r="E1259" s="63" t="s">
        <v>14604</v>
      </c>
    </row>
    <row r="1260" spans="1:5" ht="15">
      <c r="A1260" s="59">
        <v>1259</v>
      </c>
      <c r="B1260" s="60">
        <v>18611</v>
      </c>
      <c r="C1260" s="61" t="s">
        <v>12573</v>
      </c>
      <c r="D1260" s="62">
        <v>8</v>
      </c>
      <c r="E1260" s="64">
        <v>3</v>
      </c>
    </row>
    <row r="1261" spans="1:5" ht="15">
      <c r="A1261" s="59">
        <v>1260</v>
      </c>
      <c r="B1261" s="60">
        <v>18946</v>
      </c>
      <c r="C1261" s="61" t="s">
        <v>12574</v>
      </c>
      <c r="D1261" s="62">
        <v>9</v>
      </c>
      <c r="E1261" s="64">
        <v>3</v>
      </c>
    </row>
    <row r="1262" spans="1:5" ht="15">
      <c r="A1262" s="59">
        <v>1261</v>
      </c>
      <c r="B1262" s="60">
        <v>12884</v>
      </c>
      <c r="C1262" s="61" t="s">
        <v>12575</v>
      </c>
      <c r="D1262" s="62">
        <v>1</v>
      </c>
      <c r="E1262" s="64">
        <v>3</v>
      </c>
    </row>
    <row r="1263" spans="1:5" ht="15">
      <c r="A1263" s="59">
        <v>1262</v>
      </c>
      <c r="B1263" s="60">
        <v>13345</v>
      </c>
      <c r="C1263" s="61" t="s">
        <v>12576</v>
      </c>
      <c r="D1263" s="62">
        <v>2</v>
      </c>
      <c r="E1263" s="63" t="s">
        <v>11849</v>
      </c>
    </row>
    <row r="1264" spans="1:5" ht="15">
      <c r="A1264" s="59">
        <v>1263</v>
      </c>
      <c r="B1264" s="60">
        <v>13813</v>
      </c>
      <c r="C1264" s="61" t="s">
        <v>12577</v>
      </c>
      <c r="D1264" s="62">
        <v>3</v>
      </c>
      <c r="E1264" s="63" t="s">
        <v>11849</v>
      </c>
    </row>
    <row r="1265" spans="1:5" ht="15">
      <c r="A1265" s="59">
        <v>1264</v>
      </c>
      <c r="B1265" s="60">
        <v>14954</v>
      </c>
      <c r="C1265" s="65" t="s">
        <v>12578</v>
      </c>
      <c r="D1265" s="62">
        <v>4</v>
      </c>
      <c r="E1265" s="63" t="s">
        <v>11807</v>
      </c>
    </row>
    <row r="1266" spans="1:5" ht="15">
      <c r="A1266" s="59">
        <v>1265</v>
      </c>
      <c r="B1266" s="60">
        <v>15277</v>
      </c>
      <c r="C1266" s="61" t="s">
        <v>12579</v>
      </c>
      <c r="D1266" s="62">
        <v>5</v>
      </c>
      <c r="E1266" s="64">
        <v>3</v>
      </c>
    </row>
    <row r="1267" spans="1:5" ht="15">
      <c r="A1267" s="59">
        <v>1266</v>
      </c>
      <c r="B1267" s="60">
        <v>17127</v>
      </c>
      <c r="C1267" s="61" t="s">
        <v>12580</v>
      </c>
      <c r="D1267" s="62">
        <v>6</v>
      </c>
      <c r="E1267" s="64">
        <v>3</v>
      </c>
    </row>
    <row r="1268" spans="1:5" ht="15">
      <c r="A1268" s="59">
        <v>1267</v>
      </c>
      <c r="B1268" s="60">
        <v>17231</v>
      </c>
      <c r="C1268" s="61" t="s">
        <v>12581</v>
      </c>
      <c r="D1268" s="62">
        <v>7</v>
      </c>
      <c r="E1268" s="63" t="s">
        <v>11849</v>
      </c>
    </row>
    <row r="1269" spans="1:5" ht="15">
      <c r="A1269" s="59">
        <v>1268</v>
      </c>
      <c r="B1269" s="60">
        <v>18646</v>
      </c>
      <c r="C1269" s="61" t="s">
        <v>12582</v>
      </c>
      <c r="D1269" s="62">
        <v>8</v>
      </c>
      <c r="E1269" s="63" t="s">
        <v>11843</v>
      </c>
    </row>
    <row r="1270" spans="1:5" ht="15">
      <c r="A1270" s="59">
        <v>1269</v>
      </c>
      <c r="B1270" s="60">
        <v>18784</v>
      </c>
      <c r="C1270" s="65" t="s">
        <v>12583</v>
      </c>
      <c r="D1270" s="62">
        <v>9</v>
      </c>
      <c r="E1270" s="63" t="s">
        <v>11847</v>
      </c>
    </row>
    <row r="1271" spans="1:5" ht="15">
      <c r="A1271" s="59">
        <v>1270</v>
      </c>
      <c r="B1271" s="60">
        <v>18940</v>
      </c>
      <c r="C1271" s="61" t="s">
        <v>12584</v>
      </c>
      <c r="D1271" s="62">
        <v>10</v>
      </c>
      <c r="E1271" s="63" t="s">
        <v>11847</v>
      </c>
    </row>
    <row r="1272" spans="1:5" ht="15">
      <c r="A1272" s="59">
        <v>1271</v>
      </c>
      <c r="B1272" s="60">
        <v>11272</v>
      </c>
      <c r="C1272" s="61" t="s">
        <v>12585</v>
      </c>
      <c r="D1272" s="62">
        <v>1</v>
      </c>
      <c r="E1272" s="63" t="s">
        <v>11843</v>
      </c>
    </row>
    <row r="1273" spans="1:5" ht="15">
      <c r="A1273" s="59">
        <v>1272</v>
      </c>
      <c r="B1273" s="60">
        <v>11916</v>
      </c>
      <c r="C1273" s="61" t="s">
        <v>11163</v>
      </c>
      <c r="D1273" s="62">
        <v>2</v>
      </c>
      <c r="E1273" s="63" t="s">
        <v>11862</v>
      </c>
    </row>
    <row r="1274" spans="1:5" ht="15">
      <c r="A1274" s="59">
        <v>1273</v>
      </c>
      <c r="B1274" s="60">
        <v>13093</v>
      </c>
      <c r="C1274" s="61" t="s">
        <v>11164</v>
      </c>
      <c r="D1274" s="62">
        <v>3</v>
      </c>
      <c r="E1274" s="63" t="s">
        <v>11849</v>
      </c>
    </row>
    <row r="1275" spans="1:5" ht="15">
      <c r="A1275" s="59">
        <v>1274</v>
      </c>
      <c r="B1275" s="60">
        <v>17062</v>
      </c>
      <c r="C1275" s="61" t="s">
        <v>11165</v>
      </c>
      <c r="D1275" s="62">
        <v>4</v>
      </c>
      <c r="E1275" s="63" t="s">
        <v>11862</v>
      </c>
    </row>
    <row r="1276" spans="1:5" ht="15">
      <c r="A1276" s="59">
        <v>1275</v>
      </c>
      <c r="B1276" s="60">
        <v>17363</v>
      </c>
      <c r="C1276" s="61" t="s">
        <v>11166</v>
      </c>
      <c r="D1276" s="62">
        <v>5</v>
      </c>
      <c r="E1276" s="63" t="s">
        <v>11843</v>
      </c>
    </row>
    <row r="1277" spans="1:5" ht="15">
      <c r="A1277" s="59">
        <v>1276</v>
      </c>
      <c r="B1277" s="60">
        <v>17594</v>
      </c>
      <c r="C1277" s="61" t="s">
        <v>11167</v>
      </c>
      <c r="D1277" s="62">
        <v>6</v>
      </c>
      <c r="E1277" s="63" t="s">
        <v>11843</v>
      </c>
    </row>
    <row r="1278" spans="1:5" ht="15">
      <c r="A1278" s="59">
        <v>1277</v>
      </c>
      <c r="B1278" s="60">
        <v>18087</v>
      </c>
      <c r="C1278" s="61" t="s">
        <v>11168</v>
      </c>
      <c r="D1278" s="62">
        <v>7</v>
      </c>
      <c r="E1278" s="63" t="s">
        <v>11843</v>
      </c>
    </row>
    <row r="1279" spans="1:5" ht="15">
      <c r="A1279" s="59">
        <v>1278</v>
      </c>
      <c r="B1279" s="60">
        <v>18705</v>
      </c>
      <c r="C1279" s="61" t="s">
        <v>11169</v>
      </c>
      <c r="D1279" s="62">
        <v>8</v>
      </c>
      <c r="E1279" s="63" t="s">
        <v>11847</v>
      </c>
    </row>
    <row r="1280" spans="1:5" ht="15">
      <c r="A1280" s="59">
        <v>1279</v>
      </c>
      <c r="B1280" s="60">
        <v>18721</v>
      </c>
      <c r="C1280" s="61" t="s">
        <v>11170</v>
      </c>
      <c r="D1280" s="62">
        <v>9</v>
      </c>
      <c r="E1280" s="63" t="s">
        <v>11843</v>
      </c>
    </row>
    <row r="1281" spans="1:5" ht="15">
      <c r="A1281" s="59">
        <v>1280</v>
      </c>
      <c r="B1281" s="60">
        <v>18951</v>
      </c>
      <c r="C1281" s="61" t="s">
        <v>11171</v>
      </c>
      <c r="D1281" s="62">
        <v>10</v>
      </c>
      <c r="E1281" s="64">
        <v>2</v>
      </c>
    </row>
    <row r="1282" spans="1:5" ht="15">
      <c r="A1282" s="59">
        <v>1281</v>
      </c>
      <c r="B1282" s="60">
        <v>19001</v>
      </c>
      <c r="C1282" s="61" t="s">
        <v>11172</v>
      </c>
      <c r="D1282" s="62">
        <v>11</v>
      </c>
      <c r="E1282" s="63" t="s">
        <v>14607</v>
      </c>
    </row>
    <row r="1283" spans="1:5" ht="15">
      <c r="A1283" s="59">
        <v>1282</v>
      </c>
      <c r="B1283" s="60">
        <v>19304</v>
      </c>
      <c r="C1283" s="61" t="s">
        <v>11173</v>
      </c>
      <c r="D1283" s="62">
        <v>12</v>
      </c>
      <c r="E1283" s="63" t="s">
        <v>11847</v>
      </c>
    </row>
    <row r="1284" spans="1:5" ht="15">
      <c r="A1284" s="59">
        <v>1283</v>
      </c>
      <c r="B1284" s="60">
        <v>19366</v>
      </c>
      <c r="C1284" s="61" t="s">
        <v>11174</v>
      </c>
      <c r="D1284" s="62">
        <v>13</v>
      </c>
      <c r="E1284" s="63" t="s">
        <v>11843</v>
      </c>
    </row>
    <row r="1285" spans="1:5" ht="15">
      <c r="A1285" s="59">
        <v>1284</v>
      </c>
      <c r="B1285" s="60">
        <v>19761</v>
      </c>
      <c r="C1285" s="61" t="s">
        <v>16001</v>
      </c>
      <c r="D1285" s="62">
        <v>14</v>
      </c>
      <c r="E1285" s="63" t="s">
        <v>11862</v>
      </c>
    </row>
    <row r="1286" spans="1:5" ht="15">
      <c r="A1286" s="59">
        <v>1285</v>
      </c>
      <c r="B1286" s="60">
        <v>10030</v>
      </c>
      <c r="C1286" s="61" t="s">
        <v>11175</v>
      </c>
      <c r="D1286" s="62">
        <v>1</v>
      </c>
      <c r="E1286" s="63" t="s">
        <v>11845</v>
      </c>
    </row>
    <row r="1287" spans="1:5" ht="15">
      <c r="A1287" s="59">
        <v>1286</v>
      </c>
      <c r="B1287" s="60">
        <v>11486</v>
      </c>
      <c r="C1287" s="61" t="s">
        <v>11176</v>
      </c>
      <c r="D1287" s="62">
        <v>2</v>
      </c>
      <c r="E1287" s="63" t="s">
        <v>11862</v>
      </c>
    </row>
    <row r="1288" spans="1:5" ht="15">
      <c r="A1288" s="59">
        <v>1287</v>
      </c>
      <c r="B1288" s="60">
        <v>12349</v>
      </c>
      <c r="C1288" s="61" t="s">
        <v>12595</v>
      </c>
      <c r="D1288" s="62">
        <v>3</v>
      </c>
      <c r="E1288" s="63" t="s">
        <v>11862</v>
      </c>
    </row>
    <row r="1289" spans="1:5" ht="15">
      <c r="A1289" s="59">
        <v>1288</v>
      </c>
      <c r="B1289" s="60">
        <v>12358</v>
      </c>
      <c r="C1289" s="61" t="s">
        <v>12596</v>
      </c>
      <c r="D1289" s="62">
        <v>4</v>
      </c>
      <c r="E1289" s="63" t="s">
        <v>13350</v>
      </c>
    </row>
    <row r="1290" spans="1:5" ht="15">
      <c r="A1290" s="59">
        <v>1289</v>
      </c>
      <c r="B1290" s="60">
        <v>12593</v>
      </c>
      <c r="C1290" s="61" t="s">
        <v>12597</v>
      </c>
      <c r="D1290" s="62">
        <v>5</v>
      </c>
      <c r="E1290" s="63" t="s">
        <v>11847</v>
      </c>
    </row>
    <row r="1291" spans="1:5" ht="15">
      <c r="A1291" s="59">
        <v>1290</v>
      </c>
      <c r="B1291" s="60">
        <v>12694</v>
      </c>
      <c r="C1291" s="61" t="s">
        <v>12598</v>
      </c>
      <c r="D1291" s="62">
        <v>6</v>
      </c>
      <c r="E1291" s="63" t="s">
        <v>11849</v>
      </c>
    </row>
    <row r="1292" spans="1:5" ht="15">
      <c r="A1292" s="59">
        <v>1291</v>
      </c>
      <c r="B1292" s="60">
        <v>12712</v>
      </c>
      <c r="C1292" s="61" t="s">
        <v>12599</v>
      </c>
      <c r="D1292" s="62">
        <v>7</v>
      </c>
      <c r="E1292" s="63" t="s">
        <v>11849</v>
      </c>
    </row>
    <row r="1293" spans="1:5" ht="15">
      <c r="A1293" s="59">
        <v>1292</v>
      </c>
      <c r="B1293" s="60">
        <v>14035</v>
      </c>
      <c r="C1293" s="61" t="s">
        <v>12600</v>
      </c>
      <c r="D1293" s="62">
        <v>8</v>
      </c>
      <c r="E1293" s="63" t="s">
        <v>11839</v>
      </c>
    </row>
    <row r="1294" spans="1:5" ht="15">
      <c r="A1294" s="59">
        <v>1293</v>
      </c>
      <c r="B1294" s="60">
        <v>14814</v>
      </c>
      <c r="C1294" s="61" t="s">
        <v>12601</v>
      </c>
      <c r="D1294" s="62">
        <v>9</v>
      </c>
      <c r="E1294" s="64">
        <v>2</v>
      </c>
    </row>
    <row r="1295" spans="1:5" ht="15">
      <c r="A1295" s="59">
        <v>1294</v>
      </c>
      <c r="B1295" s="60">
        <v>14942</v>
      </c>
      <c r="C1295" s="61" t="s">
        <v>12602</v>
      </c>
      <c r="D1295" s="62">
        <v>10</v>
      </c>
      <c r="E1295" s="63" t="s">
        <v>11807</v>
      </c>
    </row>
    <row r="1296" spans="1:5" ht="15">
      <c r="A1296" s="59">
        <v>1295</v>
      </c>
      <c r="B1296" s="60">
        <v>15034</v>
      </c>
      <c r="C1296" s="61" t="s">
        <v>12603</v>
      </c>
      <c r="D1296" s="62">
        <v>11</v>
      </c>
      <c r="E1296" s="63" t="s">
        <v>11845</v>
      </c>
    </row>
    <row r="1297" spans="1:5" ht="15">
      <c r="A1297" s="59">
        <v>1296</v>
      </c>
      <c r="B1297" s="60">
        <v>15319</v>
      </c>
      <c r="C1297" s="61" t="s">
        <v>12604</v>
      </c>
      <c r="D1297" s="62">
        <v>12</v>
      </c>
      <c r="E1297" s="63" t="s">
        <v>14604</v>
      </c>
    </row>
    <row r="1298" spans="1:5" ht="15">
      <c r="A1298" s="59">
        <v>1297</v>
      </c>
      <c r="B1298" s="60">
        <v>17803</v>
      </c>
      <c r="C1298" s="61" t="s">
        <v>12605</v>
      </c>
      <c r="D1298" s="62">
        <v>13</v>
      </c>
      <c r="E1298" s="63" t="s">
        <v>14717</v>
      </c>
    </row>
    <row r="1299" spans="1:5" ht="15">
      <c r="A1299" s="59">
        <v>1298</v>
      </c>
      <c r="B1299" s="60">
        <v>19009</v>
      </c>
      <c r="C1299" s="61" t="s">
        <v>12606</v>
      </c>
      <c r="D1299" s="62">
        <v>14</v>
      </c>
      <c r="E1299" s="63" t="s">
        <v>11849</v>
      </c>
    </row>
    <row r="1300" spans="1:5" ht="15">
      <c r="A1300" s="59">
        <v>1299</v>
      </c>
      <c r="B1300" s="60">
        <v>19036</v>
      </c>
      <c r="C1300" s="65" t="s">
        <v>12607</v>
      </c>
      <c r="D1300" s="62">
        <v>15</v>
      </c>
      <c r="E1300" s="63" t="s">
        <v>11843</v>
      </c>
    </row>
    <row r="1301" spans="1:5" ht="15">
      <c r="A1301" s="59">
        <v>1300</v>
      </c>
      <c r="B1301" s="60">
        <v>19537</v>
      </c>
      <c r="C1301" s="61" t="s">
        <v>12608</v>
      </c>
      <c r="D1301" s="62">
        <v>16</v>
      </c>
      <c r="E1301" s="63" t="s">
        <v>11845</v>
      </c>
    </row>
    <row r="1302" spans="1:5" ht="15">
      <c r="A1302" s="59">
        <v>1301</v>
      </c>
      <c r="B1302" s="60">
        <v>11878</v>
      </c>
      <c r="C1302" s="61" t="s">
        <v>12609</v>
      </c>
      <c r="D1302" s="62">
        <v>1</v>
      </c>
      <c r="E1302" s="63" t="s">
        <v>14607</v>
      </c>
    </row>
    <row r="1303" spans="1:5" ht="15">
      <c r="A1303" s="59">
        <v>1302</v>
      </c>
      <c r="B1303" s="60">
        <v>12251</v>
      </c>
      <c r="C1303" s="61" t="s">
        <v>13995</v>
      </c>
      <c r="D1303" s="62">
        <v>2</v>
      </c>
      <c r="E1303" s="63" t="s">
        <v>13354</v>
      </c>
    </row>
    <row r="1304" spans="1:5" ht="15">
      <c r="A1304" s="59">
        <v>1303</v>
      </c>
      <c r="B1304" s="60">
        <v>12295</v>
      </c>
      <c r="C1304" s="61" t="s">
        <v>13996</v>
      </c>
      <c r="D1304" s="62">
        <v>3</v>
      </c>
      <c r="E1304" s="63" t="s">
        <v>13350</v>
      </c>
    </row>
    <row r="1305" spans="1:5" ht="15">
      <c r="A1305" s="59">
        <v>1304</v>
      </c>
      <c r="B1305" s="60">
        <v>12385</v>
      </c>
      <c r="C1305" s="61" t="s">
        <v>13997</v>
      </c>
      <c r="D1305" s="62">
        <v>4</v>
      </c>
      <c r="E1305" s="63" t="s">
        <v>11845</v>
      </c>
    </row>
    <row r="1306" spans="1:5" ht="15">
      <c r="A1306" s="59">
        <v>1305</v>
      </c>
      <c r="B1306" s="60">
        <v>12408</v>
      </c>
      <c r="C1306" s="61" t="s">
        <v>13998</v>
      </c>
      <c r="D1306" s="62">
        <v>5</v>
      </c>
      <c r="E1306" s="63" t="s">
        <v>13350</v>
      </c>
    </row>
    <row r="1307" spans="1:5" ht="15">
      <c r="A1307" s="59">
        <v>1306</v>
      </c>
      <c r="B1307" s="60">
        <v>12993</v>
      </c>
      <c r="C1307" s="61" t="s">
        <v>13999</v>
      </c>
      <c r="D1307" s="62">
        <v>6</v>
      </c>
      <c r="E1307" s="63" t="s">
        <v>11839</v>
      </c>
    </row>
    <row r="1308" spans="1:5" ht="15">
      <c r="A1308" s="59">
        <v>1307</v>
      </c>
      <c r="B1308" s="60">
        <v>14457</v>
      </c>
      <c r="C1308" s="65" t="s">
        <v>14000</v>
      </c>
      <c r="D1308" s="62">
        <v>7</v>
      </c>
      <c r="E1308" s="63" t="s">
        <v>11859</v>
      </c>
    </row>
    <row r="1309" spans="1:5" ht="15">
      <c r="A1309" s="59">
        <v>1308</v>
      </c>
      <c r="B1309" s="60">
        <v>16253</v>
      </c>
      <c r="C1309" s="61" t="s">
        <v>14001</v>
      </c>
      <c r="D1309" s="62">
        <v>8</v>
      </c>
      <c r="E1309" s="63" t="s">
        <v>11854</v>
      </c>
    </row>
    <row r="1310" spans="1:5" ht="15">
      <c r="A1310" s="59">
        <v>1309</v>
      </c>
      <c r="B1310" s="60">
        <v>16825</v>
      </c>
      <c r="C1310" s="61" t="s">
        <v>14002</v>
      </c>
      <c r="D1310" s="62">
        <v>9</v>
      </c>
      <c r="E1310" s="64">
        <v>5</v>
      </c>
    </row>
    <row r="1311" spans="1:5" ht="15">
      <c r="A1311" s="59">
        <v>1310</v>
      </c>
      <c r="B1311" s="60">
        <v>18172</v>
      </c>
      <c r="C1311" s="61" t="s">
        <v>14003</v>
      </c>
      <c r="D1311" s="62">
        <v>10</v>
      </c>
      <c r="E1311" s="63" t="s">
        <v>13350</v>
      </c>
    </row>
    <row r="1312" spans="1:5" ht="15">
      <c r="A1312" s="59">
        <v>1311</v>
      </c>
      <c r="B1312" s="60">
        <v>18216</v>
      </c>
      <c r="C1312" s="61" t="s">
        <v>14004</v>
      </c>
      <c r="D1312" s="62">
        <v>11</v>
      </c>
      <c r="E1312" s="63" t="s">
        <v>11843</v>
      </c>
    </row>
    <row r="1313" spans="1:5" ht="15">
      <c r="A1313" s="59">
        <v>1312</v>
      </c>
      <c r="B1313" s="60">
        <v>18292</v>
      </c>
      <c r="C1313" s="61" t="s">
        <v>14005</v>
      </c>
      <c r="D1313" s="62">
        <v>12</v>
      </c>
      <c r="E1313" s="63" t="s">
        <v>11854</v>
      </c>
    </row>
    <row r="1314" spans="1:5" ht="15">
      <c r="A1314" s="59">
        <v>1313</v>
      </c>
      <c r="B1314" s="60">
        <v>18294</v>
      </c>
      <c r="C1314" s="61" t="s">
        <v>13696</v>
      </c>
      <c r="D1314" s="62">
        <v>13</v>
      </c>
      <c r="E1314" s="63" t="s">
        <v>11845</v>
      </c>
    </row>
    <row r="1315" spans="1:5" ht="15">
      <c r="A1315" s="59">
        <v>1314</v>
      </c>
      <c r="B1315" s="60">
        <v>18305</v>
      </c>
      <c r="C1315" s="61" t="s">
        <v>13697</v>
      </c>
      <c r="D1315" s="62">
        <v>14</v>
      </c>
      <c r="E1315" s="63" t="s">
        <v>13350</v>
      </c>
    </row>
    <row r="1316" spans="1:5" ht="15">
      <c r="A1316" s="59">
        <v>1315</v>
      </c>
      <c r="B1316" s="60">
        <v>18422</v>
      </c>
      <c r="C1316" s="65" t="s">
        <v>13698</v>
      </c>
      <c r="D1316" s="62">
        <v>15</v>
      </c>
      <c r="E1316" s="63" t="s">
        <v>14607</v>
      </c>
    </row>
    <row r="1317" spans="1:5" ht="15">
      <c r="A1317" s="59">
        <v>1316</v>
      </c>
      <c r="B1317" s="60">
        <v>19306</v>
      </c>
      <c r="C1317" s="61" t="s">
        <v>13699</v>
      </c>
      <c r="D1317" s="62">
        <v>16</v>
      </c>
      <c r="E1317" s="64">
        <v>2</v>
      </c>
    </row>
    <row r="1318" spans="1:5" ht="15">
      <c r="A1318" s="59">
        <v>1317</v>
      </c>
      <c r="B1318" s="60">
        <v>19782</v>
      </c>
      <c r="C1318" s="61" t="s">
        <v>13700</v>
      </c>
      <c r="D1318" s="62">
        <v>17</v>
      </c>
      <c r="E1318" s="63" t="s">
        <v>11841</v>
      </c>
    </row>
    <row r="1319" spans="1:5" ht="15">
      <c r="A1319" s="59">
        <v>1318</v>
      </c>
      <c r="B1319" s="60">
        <v>19784</v>
      </c>
      <c r="C1319" s="61" t="s">
        <v>14937</v>
      </c>
      <c r="D1319" s="62">
        <v>18</v>
      </c>
      <c r="E1319" s="63" t="s">
        <v>11841</v>
      </c>
    </row>
    <row r="1320" spans="1:5" ht="15">
      <c r="A1320" s="59">
        <v>1319</v>
      </c>
      <c r="B1320" s="60">
        <v>19786</v>
      </c>
      <c r="C1320" s="61" t="s">
        <v>14938</v>
      </c>
      <c r="D1320" s="62">
        <v>19</v>
      </c>
      <c r="E1320" s="63" t="s">
        <v>11807</v>
      </c>
    </row>
    <row r="1321" spans="1:5" ht="15">
      <c r="A1321" s="59">
        <v>1320</v>
      </c>
      <c r="B1321" s="60">
        <v>19791</v>
      </c>
      <c r="C1321" s="61" t="s">
        <v>14939</v>
      </c>
      <c r="D1321" s="62">
        <v>20</v>
      </c>
      <c r="E1321" s="63" t="s">
        <v>11807</v>
      </c>
    </row>
    <row r="1322" spans="1:5" ht="15">
      <c r="A1322" s="59">
        <v>1321</v>
      </c>
      <c r="B1322" s="60">
        <v>10534</v>
      </c>
      <c r="C1322" s="61" t="s">
        <v>14940</v>
      </c>
      <c r="D1322" s="62">
        <v>1</v>
      </c>
      <c r="E1322" s="63" t="s">
        <v>11862</v>
      </c>
    </row>
    <row r="1323" spans="1:5" ht="15">
      <c r="A1323" s="59">
        <v>1322</v>
      </c>
      <c r="B1323" s="60">
        <v>11157</v>
      </c>
      <c r="C1323" s="61" t="s">
        <v>14941</v>
      </c>
      <c r="D1323" s="62">
        <v>2</v>
      </c>
      <c r="E1323" s="63" t="s">
        <v>11862</v>
      </c>
    </row>
    <row r="1324" spans="1:5" ht="15">
      <c r="A1324" s="59">
        <v>1323</v>
      </c>
      <c r="B1324" s="60">
        <v>11163</v>
      </c>
      <c r="C1324" s="65" t="s">
        <v>14942</v>
      </c>
      <c r="D1324" s="62">
        <v>3</v>
      </c>
      <c r="E1324" s="63" t="s">
        <v>11849</v>
      </c>
    </row>
    <row r="1325" spans="1:5" ht="15">
      <c r="A1325" s="59">
        <v>1324</v>
      </c>
      <c r="B1325" s="60">
        <v>11333</v>
      </c>
      <c r="C1325" s="61" t="s">
        <v>14943</v>
      </c>
      <c r="D1325" s="62">
        <v>4</v>
      </c>
      <c r="E1325" s="64">
        <v>4</v>
      </c>
    </row>
    <row r="1326" spans="1:5" ht="15">
      <c r="A1326" s="59">
        <v>1325</v>
      </c>
      <c r="B1326" s="60">
        <v>11498</v>
      </c>
      <c r="C1326" s="61" t="s">
        <v>14944</v>
      </c>
      <c r="D1326" s="62">
        <v>5</v>
      </c>
      <c r="E1326" s="63" t="s">
        <v>11849</v>
      </c>
    </row>
    <row r="1327" spans="1:5" ht="15">
      <c r="A1327" s="59">
        <v>1326</v>
      </c>
      <c r="B1327" s="60">
        <v>11925</v>
      </c>
      <c r="C1327" s="61" t="s">
        <v>14945</v>
      </c>
      <c r="D1327" s="62">
        <v>6</v>
      </c>
      <c r="E1327" s="63" t="s">
        <v>11849</v>
      </c>
    </row>
    <row r="1328" spans="1:5" ht="15">
      <c r="A1328" s="59">
        <v>1327</v>
      </c>
      <c r="B1328" s="60">
        <v>12003</v>
      </c>
      <c r="C1328" s="61" t="s">
        <v>14946</v>
      </c>
      <c r="D1328" s="62">
        <v>7</v>
      </c>
      <c r="E1328" s="63" t="s">
        <v>11862</v>
      </c>
    </row>
    <row r="1329" spans="1:5" ht="15">
      <c r="A1329" s="59">
        <v>1328</v>
      </c>
      <c r="B1329" s="60">
        <v>12008</v>
      </c>
      <c r="C1329" s="61" t="s">
        <v>14947</v>
      </c>
      <c r="D1329" s="62">
        <v>8</v>
      </c>
      <c r="E1329" s="63" t="s">
        <v>11862</v>
      </c>
    </row>
    <row r="1330" spans="1:5" ht="15">
      <c r="A1330" s="59">
        <v>1329</v>
      </c>
      <c r="B1330" s="60">
        <v>12088</v>
      </c>
      <c r="C1330" s="65" t="s">
        <v>14948</v>
      </c>
      <c r="D1330" s="62">
        <v>9</v>
      </c>
      <c r="E1330" s="63" t="s">
        <v>11843</v>
      </c>
    </row>
    <row r="1331" spans="1:5" ht="15">
      <c r="A1331" s="59">
        <v>1330</v>
      </c>
      <c r="B1331" s="60">
        <v>12121</v>
      </c>
      <c r="C1331" s="61" t="s">
        <v>13715</v>
      </c>
      <c r="D1331" s="62">
        <v>10</v>
      </c>
      <c r="E1331" s="63" t="s">
        <v>11849</v>
      </c>
    </row>
    <row r="1332" spans="1:5" ht="15">
      <c r="A1332" s="59">
        <v>1331</v>
      </c>
      <c r="B1332" s="60">
        <v>12123</v>
      </c>
      <c r="C1332" s="65" t="s">
        <v>13716</v>
      </c>
      <c r="D1332" s="62">
        <v>11</v>
      </c>
      <c r="E1332" s="63" t="s">
        <v>11847</v>
      </c>
    </row>
    <row r="1333" spans="1:5" ht="15">
      <c r="A1333" s="59">
        <v>1332</v>
      </c>
      <c r="B1333" s="60">
        <v>12284</v>
      </c>
      <c r="C1333" s="61" t="s">
        <v>13717</v>
      </c>
      <c r="D1333" s="62">
        <v>12</v>
      </c>
      <c r="E1333" s="63" t="s">
        <v>11843</v>
      </c>
    </row>
    <row r="1334" spans="1:5" ht="15">
      <c r="A1334" s="59">
        <v>1333</v>
      </c>
      <c r="B1334" s="60">
        <v>12286</v>
      </c>
      <c r="C1334" s="61" t="s">
        <v>13718</v>
      </c>
      <c r="D1334" s="62">
        <v>13</v>
      </c>
      <c r="E1334" s="64">
        <v>2</v>
      </c>
    </row>
    <row r="1335" spans="1:5" ht="15">
      <c r="A1335" s="59">
        <v>1334</v>
      </c>
      <c r="B1335" s="60">
        <v>12323</v>
      </c>
      <c r="C1335" s="61" t="s">
        <v>13719</v>
      </c>
      <c r="D1335" s="62">
        <v>14</v>
      </c>
      <c r="E1335" s="63" t="s">
        <v>11843</v>
      </c>
    </row>
    <row r="1336" spans="1:5" ht="15">
      <c r="A1336" s="59">
        <v>1335</v>
      </c>
      <c r="B1336" s="60">
        <v>12567</v>
      </c>
      <c r="C1336" s="61" t="s">
        <v>13720</v>
      </c>
      <c r="D1336" s="62">
        <v>15</v>
      </c>
      <c r="E1336" s="63" t="s">
        <v>11843</v>
      </c>
    </row>
    <row r="1337" spans="1:5" ht="15">
      <c r="A1337" s="59">
        <v>1336</v>
      </c>
      <c r="B1337" s="60">
        <v>12774</v>
      </c>
      <c r="C1337" s="61" t="s">
        <v>13721</v>
      </c>
      <c r="D1337" s="62">
        <v>16</v>
      </c>
      <c r="E1337" s="63" t="s">
        <v>11849</v>
      </c>
    </row>
    <row r="1338" spans="1:5" ht="15">
      <c r="A1338" s="59">
        <v>1337</v>
      </c>
      <c r="B1338" s="60">
        <v>12922</v>
      </c>
      <c r="C1338" s="61" t="s">
        <v>13722</v>
      </c>
      <c r="D1338" s="62">
        <v>17</v>
      </c>
      <c r="E1338" s="63" t="s">
        <v>11862</v>
      </c>
    </row>
    <row r="1339" spans="1:5" ht="15">
      <c r="A1339" s="59">
        <v>1338</v>
      </c>
      <c r="B1339" s="60">
        <v>13087</v>
      </c>
      <c r="C1339" s="61" t="s">
        <v>14951</v>
      </c>
      <c r="D1339" s="62">
        <v>18</v>
      </c>
      <c r="E1339" s="63" t="s">
        <v>14604</v>
      </c>
    </row>
    <row r="1340" spans="1:5" ht="15">
      <c r="A1340" s="59">
        <v>1339</v>
      </c>
      <c r="B1340" s="60">
        <v>13150</v>
      </c>
      <c r="C1340" s="65" t="s">
        <v>14743</v>
      </c>
      <c r="D1340" s="62">
        <v>19</v>
      </c>
      <c r="E1340" s="63" t="s">
        <v>14604</v>
      </c>
    </row>
    <row r="1341" spans="1:5" ht="15">
      <c r="A1341" s="59">
        <v>1340</v>
      </c>
      <c r="B1341" s="60">
        <v>13415</v>
      </c>
      <c r="C1341" s="61" t="s">
        <v>14744</v>
      </c>
      <c r="D1341" s="62">
        <v>20</v>
      </c>
      <c r="E1341" s="64">
        <v>3</v>
      </c>
    </row>
    <row r="1342" spans="1:5" ht="15">
      <c r="A1342" s="59">
        <v>1341</v>
      </c>
      <c r="B1342" s="60">
        <v>15115</v>
      </c>
      <c r="C1342" s="61" t="s">
        <v>14745</v>
      </c>
      <c r="D1342" s="62">
        <v>21</v>
      </c>
      <c r="E1342" s="63" t="s">
        <v>11847</v>
      </c>
    </row>
    <row r="1343" spans="1:5" ht="15">
      <c r="A1343" s="59">
        <v>1342</v>
      </c>
      <c r="B1343" s="60">
        <v>15151</v>
      </c>
      <c r="C1343" s="61" t="s">
        <v>14746</v>
      </c>
      <c r="D1343" s="62">
        <v>22</v>
      </c>
      <c r="E1343" s="64">
        <v>2</v>
      </c>
    </row>
    <row r="1344" spans="1:5" ht="15">
      <c r="A1344" s="59">
        <v>1343</v>
      </c>
      <c r="B1344" s="60">
        <v>15153</v>
      </c>
      <c r="C1344" s="61" t="s">
        <v>14747</v>
      </c>
      <c r="D1344" s="62">
        <v>23</v>
      </c>
      <c r="E1344" s="64">
        <v>3</v>
      </c>
    </row>
    <row r="1345" spans="1:5" ht="15">
      <c r="A1345" s="59">
        <v>1344</v>
      </c>
      <c r="B1345" s="60">
        <v>15246</v>
      </c>
      <c r="C1345" s="61" t="s">
        <v>14748</v>
      </c>
      <c r="D1345" s="62">
        <v>24</v>
      </c>
      <c r="E1345" s="63" t="s">
        <v>11843</v>
      </c>
    </row>
    <row r="1346" spans="1:5" ht="15">
      <c r="A1346" s="59">
        <v>1345</v>
      </c>
      <c r="B1346" s="60">
        <v>15942</v>
      </c>
      <c r="C1346" s="61" t="s">
        <v>14749</v>
      </c>
      <c r="D1346" s="62">
        <v>25</v>
      </c>
      <c r="E1346" s="64">
        <v>3</v>
      </c>
    </row>
    <row r="1347" spans="1:5" ht="15">
      <c r="A1347" s="59">
        <v>1346</v>
      </c>
      <c r="B1347" s="60">
        <v>16488</v>
      </c>
      <c r="C1347" s="61" t="s">
        <v>14962</v>
      </c>
      <c r="D1347" s="62">
        <v>26</v>
      </c>
      <c r="E1347" s="64">
        <v>3</v>
      </c>
    </row>
    <row r="1348" spans="1:5" ht="15">
      <c r="A1348" s="59">
        <v>1347</v>
      </c>
      <c r="B1348" s="60">
        <v>16615</v>
      </c>
      <c r="C1348" s="61" t="s">
        <v>14963</v>
      </c>
      <c r="D1348" s="62">
        <v>27</v>
      </c>
      <c r="E1348" s="63" t="s">
        <v>11809</v>
      </c>
    </row>
    <row r="1349" spans="1:5" ht="15">
      <c r="A1349" s="59">
        <v>1348</v>
      </c>
      <c r="B1349" s="60">
        <v>16701</v>
      </c>
      <c r="C1349" s="65" t="s">
        <v>14964</v>
      </c>
      <c r="D1349" s="62">
        <v>28</v>
      </c>
      <c r="E1349" s="63" t="s">
        <v>11843</v>
      </c>
    </row>
    <row r="1350" spans="1:5" ht="15">
      <c r="A1350" s="59">
        <v>1349</v>
      </c>
      <c r="B1350" s="60">
        <v>16740</v>
      </c>
      <c r="C1350" s="61" t="s">
        <v>14965</v>
      </c>
      <c r="D1350" s="62">
        <v>29</v>
      </c>
      <c r="E1350" s="64">
        <v>4</v>
      </c>
    </row>
    <row r="1351" spans="1:5" ht="15">
      <c r="A1351" s="59">
        <v>1350</v>
      </c>
      <c r="B1351" s="60">
        <v>16917</v>
      </c>
      <c r="C1351" s="65" t="s">
        <v>14966</v>
      </c>
      <c r="D1351" s="62">
        <v>30</v>
      </c>
      <c r="E1351" s="63" t="s">
        <v>11862</v>
      </c>
    </row>
    <row r="1352" spans="1:5" ht="15">
      <c r="A1352" s="59">
        <v>1351</v>
      </c>
      <c r="B1352" s="60">
        <v>16942</v>
      </c>
      <c r="C1352" s="61" t="s">
        <v>13800</v>
      </c>
      <c r="D1352" s="62">
        <v>31</v>
      </c>
      <c r="E1352" s="63" t="s">
        <v>11843</v>
      </c>
    </row>
    <row r="1353" spans="1:5" ht="15">
      <c r="A1353" s="59">
        <v>1352</v>
      </c>
      <c r="B1353" s="60">
        <v>17154</v>
      </c>
      <c r="C1353" s="61" t="s">
        <v>13801</v>
      </c>
      <c r="D1353" s="62">
        <v>32</v>
      </c>
      <c r="E1353" s="63" t="s">
        <v>11843</v>
      </c>
    </row>
    <row r="1354" spans="1:5" ht="15">
      <c r="A1354" s="59">
        <v>1353</v>
      </c>
      <c r="B1354" s="60">
        <v>17361</v>
      </c>
      <c r="C1354" s="61" t="s">
        <v>13802</v>
      </c>
      <c r="D1354" s="62">
        <v>33</v>
      </c>
      <c r="E1354" s="63" t="s">
        <v>11849</v>
      </c>
    </row>
    <row r="1355" spans="1:5" ht="15">
      <c r="A1355" s="59">
        <v>1354</v>
      </c>
      <c r="B1355" s="60">
        <v>17586</v>
      </c>
      <c r="C1355" s="61" t="s">
        <v>13803</v>
      </c>
      <c r="D1355" s="62">
        <v>34</v>
      </c>
      <c r="E1355" s="63" t="s">
        <v>11849</v>
      </c>
    </row>
    <row r="1356" spans="1:5" ht="15">
      <c r="A1356" s="59">
        <v>1355</v>
      </c>
      <c r="B1356" s="60">
        <v>17777</v>
      </c>
      <c r="C1356" s="61" t="s">
        <v>13804</v>
      </c>
      <c r="D1356" s="62">
        <v>35</v>
      </c>
      <c r="E1356" s="64">
        <v>3</v>
      </c>
    </row>
    <row r="1357" spans="1:5" ht="15">
      <c r="A1357" s="59">
        <v>1356</v>
      </c>
      <c r="B1357" s="60">
        <v>17792</v>
      </c>
      <c r="C1357" s="61" t="s">
        <v>13805</v>
      </c>
      <c r="D1357" s="62">
        <v>36</v>
      </c>
      <c r="E1357" s="63" t="s">
        <v>11849</v>
      </c>
    </row>
    <row r="1358" spans="1:5" ht="15">
      <c r="A1358" s="59">
        <v>1357</v>
      </c>
      <c r="B1358" s="60">
        <v>17836</v>
      </c>
      <c r="C1358" s="61" t="s">
        <v>13806</v>
      </c>
      <c r="D1358" s="62">
        <v>37</v>
      </c>
      <c r="E1358" s="64">
        <v>2</v>
      </c>
    </row>
    <row r="1359" spans="1:5" ht="15">
      <c r="A1359" s="59">
        <v>1358</v>
      </c>
      <c r="B1359" s="60">
        <v>17974</v>
      </c>
      <c r="C1359" s="61" t="s">
        <v>13807</v>
      </c>
      <c r="D1359" s="62">
        <v>38</v>
      </c>
      <c r="E1359" s="63" t="s">
        <v>11847</v>
      </c>
    </row>
    <row r="1360" spans="1:5" ht="15">
      <c r="A1360" s="59">
        <v>1359</v>
      </c>
      <c r="B1360" s="60">
        <v>18357</v>
      </c>
      <c r="C1360" s="61" t="s">
        <v>13808</v>
      </c>
      <c r="D1360" s="62">
        <v>39</v>
      </c>
      <c r="E1360" s="63" t="s">
        <v>11847</v>
      </c>
    </row>
    <row r="1361" spans="1:5" ht="15">
      <c r="A1361" s="59">
        <v>1360</v>
      </c>
      <c r="B1361" s="60">
        <v>18391</v>
      </c>
      <c r="C1361" s="61" t="s">
        <v>13809</v>
      </c>
      <c r="D1361" s="62">
        <v>40</v>
      </c>
      <c r="E1361" s="64">
        <v>3</v>
      </c>
    </row>
    <row r="1362" spans="1:5" ht="15">
      <c r="A1362" s="59">
        <v>1361</v>
      </c>
      <c r="B1362" s="60">
        <v>18628</v>
      </c>
      <c r="C1362" s="61" t="s">
        <v>13810</v>
      </c>
      <c r="D1362" s="62">
        <v>41</v>
      </c>
      <c r="E1362" s="63" t="s">
        <v>11847</v>
      </c>
    </row>
    <row r="1363" spans="1:5" ht="15">
      <c r="A1363" s="59">
        <v>1362</v>
      </c>
      <c r="B1363" s="60">
        <v>18665</v>
      </c>
      <c r="C1363" s="61" t="s">
        <v>13811</v>
      </c>
      <c r="D1363" s="62">
        <v>42</v>
      </c>
      <c r="E1363" s="63" t="s">
        <v>11849</v>
      </c>
    </row>
    <row r="1364" spans="1:5" ht="15">
      <c r="A1364" s="59">
        <v>1363</v>
      </c>
      <c r="B1364" s="60">
        <v>18918</v>
      </c>
      <c r="C1364" s="61" t="s">
        <v>13812</v>
      </c>
      <c r="D1364" s="62">
        <v>43</v>
      </c>
      <c r="E1364" s="63" t="s">
        <v>13350</v>
      </c>
    </row>
    <row r="1365" spans="1:5" ht="15">
      <c r="A1365" s="59">
        <v>1364</v>
      </c>
      <c r="B1365" s="60">
        <v>18998</v>
      </c>
      <c r="C1365" s="61" t="s">
        <v>14053</v>
      </c>
      <c r="D1365" s="62">
        <v>44</v>
      </c>
      <c r="E1365" s="63" t="s">
        <v>11847</v>
      </c>
    </row>
    <row r="1366" spans="1:5" ht="15">
      <c r="A1366" s="59">
        <v>1365</v>
      </c>
      <c r="B1366" s="60">
        <v>19010</v>
      </c>
      <c r="C1366" s="65" t="s">
        <v>14054</v>
      </c>
      <c r="D1366" s="62">
        <v>45</v>
      </c>
      <c r="E1366" s="63" t="s">
        <v>11847</v>
      </c>
    </row>
    <row r="1367" spans="1:5" ht="15">
      <c r="A1367" s="59">
        <v>1366</v>
      </c>
      <c r="B1367" s="60">
        <v>19160</v>
      </c>
      <c r="C1367" s="61" t="s">
        <v>14055</v>
      </c>
      <c r="D1367" s="62">
        <v>46</v>
      </c>
      <c r="E1367" s="63" t="s">
        <v>11841</v>
      </c>
    </row>
    <row r="1368" spans="1:5" ht="15">
      <c r="A1368" s="59">
        <v>1367</v>
      </c>
      <c r="B1368" s="60">
        <v>19375</v>
      </c>
      <c r="C1368" s="61" t="s">
        <v>14056</v>
      </c>
      <c r="D1368" s="62">
        <v>47</v>
      </c>
      <c r="E1368" s="63" t="s">
        <v>11841</v>
      </c>
    </row>
    <row r="1369" spans="1:5" ht="15">
      <c r="A1369" s="59">
        <v>1368</v>
      </c>
      <c r="B1369" s="60">
        <v>19376</v>
      </c>
      <c r="C1369" s="61" t="s">
        <v>14057</v>
      </c>
      <c r="D1369" s="62">
        <v>48</v>
      </c>
      <c r="E1369" s="63" t="s">
        <v>11841</v>
      </c>
    </row>
    <row r="1370" spans="1:5" ht="15">
      <c r="A1370" s="59">
        <v>1369</v>
      </c>
      <c r="B1370" s="60">
        <v>19557</v>
      </c>
      <c r="C1370" s="61" t="s">
        <v>14058</v>
      </c>
      <c r="D1370" s="62">
        <v>49</v>
      </c>
      <c r="E1370" s="64">
        <v>2</v>
      </c>
    </row>
    <row r="1371" spans="1:5" ht="15">
      <c r="A1371" s="59">
        <v>1370</v>
      </c>
      <c r="B1371" s="60">
        <v>19620</v>
      </c>
      <c r="C1371" s="61" t="s">
        <v>14059</v>
      </c>
      <c r="D1371" s="62">
        <v>50</v>
      </c>
      <c r="E1371" s="63" t="s">
        <v>11847</v>
      </c>
    </row>
    <row r="1372" spans="1:5" ht="15">
      <c r="A1372" s="59">
        <v>1371</v>
      </c>
      <c r="B1372" s="60">
        <v>10484</v>
      </c>
      <c r="C1372" s="61" t="s">
        <v>14060</v>
      </c>
      <c r="D1372" s="62">
        <v>1</v>
      </c>
      <c r="E1372" s="63" t="s">
        <v>11862</v>
      </c>
    </row>
    <row r="1373" spans="1:5" ht="15">
      <c r="A1373" s="59">
        <v>1372</v>
      </c>
      <c r="B1373" s="60">
        <v>11165</v>
      </c>
      <c r="C1373" s="61" t="s">
        <v>14061</v>
      </c>
      <c r="D1373" s="62">
        <v>2</v>
      </c>
      <c r="E1373" s="63" t="s">
        <v>11807</v>
      </c>
    </row>
    <row r="1374" spans="1:5" ht="15">
      <c r="A1374" s="59">
        <v>1373</v>
      </c>
      <c r="B1374" s="60">
        <v>11910</v>
      </c>
      <c r="C1374" s="61" t="s">
        <v>14062</v>
      </c>
      <c r="D1374" s="62">
        <v>3</v>
      </c>
      <c r="E1374" s="63" t="s">
        <v>11849</v>
      </c>
    </row>
    <row r="1375" spans="1:5" ht="15">
      <c r="A1375" s="59">
        <v>1374</v>
      </c>
      <c r="B1375" s="60">
        <v>12584</v>
      </c>
      <c r="C1375" s="61" t="s">
        <v>14063</v>
      </c>
      <c r="D1375" s="62">
        <v>4</v>
      </c>
      <c r="E1375" s="63" t="s">
        <v>14604</v>
      </c>
    </row>
    <row r="1376" spans="1:5" ht="15">
      <c r="A1376" s="59">
        <v>1375</v>
      </c>
      <c r="B1376" s="60">
        <v>12771</v>
      </c>
      <c r="C1376" s="61" t="s">
        <v>14064</v>
      </c>
      <c r="D1376" s="62">
        <v>5</v>
      </c>
      <c r="E1376" s="63" t="s">
        <v>11862</v>
      </c>
    </row>
    <row r="1377" spans="1:5" ht="15">
      <c r="A1377" s="59">
        <v>1376</v>
      </c>
      <c r="B1377" s="60">
        <v>12940</v>
      </c>
      <c r="C1377" s="61" t="s">
        <v>14065</v>
      </c>
      <c r="D1377" s="62">
        <v>6</v>
      </c>
      <c r="E1377" s="63" t="s">
        <v>11841</v>
      </c>
    </row>
    <row r="1378" spans="1:5" ht="15">
      <c r="A1378" s="59">
        <v>1377</v>
      </c>
      <c r="B1378" s="60">
        <v>14999</v>
      </c>
      <c r="C1378" s="61" t="s">
        <v>14066</v>
      </c>
      <c r="D1378" s="62">
        <v>7</v>
      </c>
      <c r="E1378" s="63" t="s">
        <v>13383</v>
      </c>
    </row>
    <row r="1379" spans="1:5" ht="15">
      <c r="A1379" s="59">
        <v>1378</v>
      </c>
      <c r="B1379" s="60">
        <v>16143</v>
      </c>
      <c r="C1379" s="61" t="s">
        <v>14067</v>
      </c>
      <c r="D1379" s="62">
        <v>8</v>
      </c>
      <c r="E1379" s="63" t="s">
        <v>14604</v>
      </c>
    </row>
    <row r="1380" spans="1:5" ht="15">
      <c r="A1380" s="59">
        <v>1379</v>
      </c>
      <c r="B1380" s="60">
        <v>16655</v>
      </c>
      <c r="C1380" s="61" t="s">
        <v>14068</v>
      </c>
      <c r="D1380" s="62">
        <v>9</v>
      </c>
      <c r="E1380" s="63" t="s">
        <v>11809</v>
      </c>
    </row>
    <row r="1381" spans="1:5" ht="15">
      <c r="A1381" s="59">
        <v>1380</v>
      </c>
      <c r="B1381" s="60">
        <v>16803</v>
      </c>
      <c r="C1381" s="61" t="s">
        <v>14069</v>
      </c>
      <c r="D1381" s="62">
        <v>10</v>
      </c>
      <c r="E1381" s="63" t="s">
        <v>11807</v>
      </c>
    </row>
    <row r="1382" spans="1:5" ht="15">
      <c r="A1382" s="59">
        <v>1381</v>
      </c>
      <c r="B1382" s="60">
        <v>17020</v>
      </c>
      <c r="C1382" s="61" t="s">
        <v>14070</v>
      </c>
      <c r="D1382" s="62">
        <v>11</v>
      </c>
      <c r="E1382" s="63" t="s">
        <v>12045</v>
      </c>
    </row>
    <row r="1383" spans="1:5" ht="15">
      <c r="A1383" s="59">
        <v>1382</v>
      </c>
      <c r="B1383" s="60">
        <v>17807</v>
      </c>
      <c r="C1383" s="61" t="s">
        <v>14071</v>
      </c>
      <c r="D1383" s="62">
        <v>12</v>
      </c>
      <c r="E1383" s="63" t="s">
        <v>11847</v>
      </c>
    </row>
    <row r="1384" spans="1:5" ht="15">
      <c r="A1384" s="59">
        <v>1383</v>
      </c>
      <c r="B1384" s="60">
        <v>17874</v>
      </c>
      <c r="C1384" s="61" t="s">
        <v>14072</v>
      </c>
      <c r="D1384" s="62">
        <v>13</v>
      </c>
      <c r="E1384" s="63" t="s">
        <v>11849</v>
      </c>
    </row>
    <row r="1385" spans="1:5" ht="15">
      <c r="A1385" s="59">
        <v>1384</v>
      </c>
      <c r="B1385" s="60">
        <v>17992</v>
      </c>
      <c r="C1385" s="61" t="s">
        <v>14073</v>
      </c>
      <c r="D1385" s="62">
        <v>14</v>
      </c>
      <c r="E1385" s="63" t="s">
        <v>11862</v>
      </c>
    </row>
    <row r="1386" spans="1:5" ht="15">
      <c r="A1386" s="59">
        <v>1385</v>
      </c>
      <c r="B1386" s="60">
        <v>18118</v>
      </c>
      <c r="C1386" s="61" t="s">
        <v>14074</v>
      </c>
      <c r="D1386" s="62">
        <v>15</v>
      </c>
      <c r="E1386" s="63" t="s">
        <v>11807</v>
      </c>
    </row>
    <row r="1387" spans="1:5" ht="15">
      <c r="A1387" s="59">
        <v>1386</v>
      </c>
      <c r="B1387" s="60">
        <v>18629</v>
      </c>
      <c r="C1387" s="61" t="s">
        <v>14075</v>
      </c>
      <c r="D1387" s="62">
        <v>16</v>
      </c>
      <c r="E1387" s="63" t="s">
        <v>14717</v>
      </c>
    </row>
    <row r="1388" spans="1:5" ht="15">
      <c r="A1388" s="59">
        <v>1387</v>
      </c>
      <c r="B1388" s="60">
        <v>18742</v>
      </c>
      <c r="C1388" s="61" t="s">
        <v>14076</v>
      </c>
      <c r="D1388" s="62">
        <v>17</v>
      </c>
      <c r="E1388" s="63" t="s">
        <v>11862</v>
      </c>
    </row>
    <row r="1389" spans="1:5" ht="15">
      <c r="A1389" s="59">
        <v>1388</v>
      </c>
      <c r="B1389" s="60">
        <v>19619</v>
      </c>
      <c r="C1389" s="61" t="s">
        <v>14077</v>
      </c>
      <c r="D1389" s="62">
        <v>18</v>
      </c>
      <c r="E1389" s="63" t="s">
        <v>11843</v>
      </c>
    </row>
    <row r="1390" spans="1:5" ht="15">
      <c r="A1390" s="59">
        <v>1389</v>
      </c>
      <c r="B1390" s="60">
        <v>19632</v>
      </c>
      <c r="C1390" s="61" t="s">
        <v>15282</v>
      </c>
      <c r="D1390" s="62">
        <v>19</v>
      </c>
      <c r="E1390" s="63" t="s">
        <v>11807</v>
      </c>
    </row>
    <row r="1391" spans="1:5" ht="15">
      <c r="A1391" s="59">
        <v>1390</v>
      </c>
      <c r="B1391" s="60">
        <v>10053</v>
      </c>
      <c r="C1391" s="61" t="s">
        <v>15283</v>
      </c>
      <c r="D1391" s="62">
        <v>1</v>
      </c>
      <c r="E1391" s="63" t="s">
        <v>13350</v>
      </c>
    </row>
    <row r="1392" spans="1:5" ht="15">
      <c r="A1392" s="59">
        <v>1391</v>
      </c>
      <c r="B1392" s="60">
        <v>11410</v>
      </c>
      <c r="C1392" s="61" t="s">
        <v>15284</v>
      </c>
      <c r="D1392" s="62">
        <v>2</v>
      </c>
      <c r="E1392" s="63" t="s">
        <v>11843</v>
      </c>
    </row>
    <row r="1393" spans="1:5" ht="15">
      <c r="A1393" s="59">
        <v>1392</v>
      </c>
      <c r="B1393" s="60">
        <v>11840</v>
      </c>
      <c r="C1393" s="61" t="s">
        <v>15285</v>
      </c>
      <c r="D1393" s="62">
        <v>3</v>
      </c>
      <c r="E1393" s="63" t="s">
        <v>14607</v>
      </c>
    </row>
    <row r="1394" spans="1:5" ht="15">
      <c r="A1394" s="59">
        <v>1393</v>
      </c>
      <c r="B1394" s="60">
        <v>12612</v>
      </c>
      <c r="C1394" s="61" t="s">
        <v>15286</v>
      </c>
      <c r="D1394" s="62">
        <v>4</v>
      </c>
      <c r="E1394" s="63" t="s">
        <v>11841</v>
      </c>
    </row>
    <row r="1395" spans="1:5" ht="15">
      <c r="A1395" s="59">
        <v>1394</v>
      </c>
      <c r="B1395" s="60">
        <v>13053</v>
      </c>
      <c r="C1395" s="61" t="s">
        <v>15287</v>
      </c>
      <c r="D1395" s="62">
        <v>5</v>
      </c>
      <c r="E1395" s="63" t="s">
        <v>11841</v>
      </c>
    </row>
    <row r="1396" spans="1:5" ht="15">
      <c r="A1396" s="59">
        <v>1395</v>
      </c>
      <c r="B1396" s="60">
        <v>13351</v>
      </c>
      <c r="C1396" s="61" t="s">
        <v>11312</v>
      </c>
      <c r="D1396" s="62">
        <v>6</v>
      </c>
      <c r="E1396" s="63" t="s">
        <v>11843</v>
      </c>
    </row>
    <row r="1397" spans="1:5" ht="15">
      <c r="A1397" s="59">
        <v>1396</v>
      </c>
      <c r="B1397" s="60">
        <v>13355</v>
      </c>
      <c r="C1397" s="61" t="s">
        <v>11313</v>
      </c>
      <c r="D1397" s="62">
        <v>7</v>
      </c>
      <c r="E1397" s="63" t="s">
        <v>11843</v>
      </c>
    </row>
    <row r="1398" spans="1:5" ht="15">
      <c r="A1398" s="59">
        <v>1397</v>
      </c>
      <c r="B1398" s="60">
        <v>14771</v>
      </c>
      <c r="C1398" s="61" t="s">
        <v>11314</v>
      </c>
      <c r="D1398" s="62">
        <v>8</v>
      </c>
      <c r="E1398" s="63" t="s">
        <v>11843</v>
      </c>
    </row>
    <row r="1399" spans="1:5" ht="15">
      <c r="A1399" s="59">
        <v>1398</v>
      </c>
      <c r="B1399" s="60">
        <v>14997</v>
      </c>
      <c r="C1399" s="61" t="s">
        <v>11315</v>
      </c>
      <c r="D1399" s="62">
        <v>9</v>
      </c>
      <c r="E1399" s="63" t="s">
        <v>11809</v>
      </c>
    </row>
    <row r="1400" spans="1:5" ht="15">
      <c r="A1400" s="59">
        <v>1399</v>
      </c>
      <c r="B1400" s="60">
        <v>16458</v>
      </c>
      <c r="C1400" s="61" t="s">
        <v>11316</v>
      </c>
      <c r="D1400" s="62">
        <v>10</v>
      </c>
      <c r="E1400" s="63" t="s">
        <v>11845</v>
      </c>
    </row>
    <row r="1401" spans="1:5" ht="15">
      <c r="A1401" s="59">
        <v>1400</v>
      </c>
      <c r="B1401" s="60">
        <v>16707</v>
      </c>
      <c r="C1401" s="61" t="s">
        <v>11317</v>
      </c>
      <c r="D1401" s="62">
        <v>11</v>
      </c>
      <c r="E1401" s="63" t="s">
        <v>11843</v>
      </c>
    </row>
    <row r="1402" spans="1:5" ht="15">
      <c r="A1402" s="59">
        <v>1401</v>
      </c>
      <c r="B1402" s="60">
        <v>17444</v>
      </c>
      <c r="C1402" s="61" t="s">
        <v>11318</v>
      </c>
      <c r="D1402" s="62">
        <v>12</v>
      </c>
      <c r="E1402" s="63" t="s">
        <v>11839</v>
      </c>
    </row>
    <row r="1403" spans="1:5" ht="15">
      <c r="A1403" s="59">
        <v>1402</v>
      </c>
      <c r="B1403" s="60">
        <v>17848</v>
      </c>
      <c r="C1403" s="65" t="s">
        <v>11319</v>
      </c>
      <c r="D1403" s="62">
        <v>13</v>
      </c>
      <c r="E1403" s="63" t="s">
        <v>11862</v>
      </c>
    </row>
    <row r="1404" spans="1:5" ht="15">
      <c r="A1404" s="59">
        <v>1403</v>
      </c>
      <c r="B1404" s="60">
        <v>17872</v>
      </c>
      <c r="C1404" s="61" t="s">
        <v>11320</v>
      </c>
      <c r="D1404" s="62">
        <v>14</v>
      </c>
      <c r="E1404" s="64">
        <v>3</v>
      </c>
    </row>
    <row r="1405" spans="1:5" ht="15">
      <c r="A1405" s="59">
        <v>1404</v>
      </c>
      <c r="B1405" s="60">
        <v>18220</v>
      </c>
      <c r="C1405" s="61" t="s">
        <v>11321</v>
      </c>
      <c r="D1405" s="62">
        <v>15</v>
      </c>
      <c r="E1405" s="63" t="s">
        <v>11847</v>
      </c>
    </row>
    <row r="1406" spans="1:5" ht="15">
      <c r="A1406" s="59">
        <v>1405</v>
      </c>
      <c r="B1406" s="60">
        <v>18258</v>
      </c>
      <c r="C1406" s="61" t="s">
        <v>11322</v>
      </c>
      <c r="D1406" s="62">
        <v>16</v>
      </c>
      <c r="E1406" s="63" t="s">
        <v>11845</v>
      </c>
    </row>
    <row r="1407" spans="1:5" ht="15">
      <c r="A1407" s="59">
        <v>1406</v>
      </c>
      <c r="B1407" s="60">
        <v>18264</v>
      </c>
      <c r="C1407" s="61" t="s">
        <v>11323</v>
      </c>
      <c r="D1407" s="62">
        <v>17</v>
      </c>
      <c r="E1407" s="63" t="s">
        <v>13354</v>
      </c>
    </row>
    <row r="1408" spans="1:5" ht="15">
      <c r="A1408" s="59">
        <v>1407</v>
      </c>
      <c r="B1408" s="60">
        <v>18265</v>
      </c>
      <c r="C1408" s="61" t="s">
        <v>11324</v>
      </c>
      <c r="D1408" s="62">
        <v>18</v>
      </c>
      <c r="E1408" s="63" t="s">
        <v>11845</v>
      </c>
    </row>
    <row r="1409" spans="1:5" ht="15">
      <c r="A1409" s="59">
        <v>1408</v>
      </c>
      <c r="B1409" s="60">
        <v>18277</v>
      </c>
      <c r="C1409" s="61" t="s">
        <v>11325</v>
      </c>
      <c r="D1409" s="62">
        <v>19</v>
      </c>
      <c r="E1409" s="63" t="s">
        <v>11843</v>
      </c>
    </row>
    <row r="1410" spans="1:5" ht="15">
      <c r="A1410" s="59">
        <v>1409</v>
      </c>
      <c r="B1410" s="60">
        <v>18279</v>
      </c>
      <c r="C1410" s="61" t="s">
        <v>11326</v>
      </c>
      <c r="D1410" s="62">
        <v>20</v>
      </c>
      <c r="E1410" s="63" t="s">
        <v>13354</v>
      </c>
    </row>
    <row r="1411" spans="1:5" ht="15">
      <c r="A1411" s="59">
        <v>1410</v>
      </c>
      <c r="B1411" s="60">
        <v>18312</v>
      </c>
      <c r="C1411" s="61" t="s">
        <v>11327</v>
      </c>
      <c r="D1411" s="62">
        <v>21</v>
      </c>
      <c r="E1411" s="63" t="s">
        <v>13354</v>
      </c>
    </row>
    <row r="1412" spans="1:5" ht="15">
      <c r="A1412" s="59">
        <v>1411</v>
      </c>
      <c r="B1412" s="60">
        <v>18316</v>
      </c>
      <c r="C1412" s="61" t="s">
        <v>11328</v>
      </c>
      <c r="D1412" s="62">
        <v>22</v>
      </c>
      <c r="E1412" s="63" t="s">
        <v>13354</v>
      </c>
    </row>
    <row r="1413" spans="1:5" ht="15">
      <c r="A1413" s="59">
        <v>1412</v>
      </c>
      <c r="B1413" s="60">
        <v>18964</v>
      </c>
      <c r="C1413" s="61" t="s">
        <v>11329</v>
      </c>
      <c r="D1413" s="62">
        <v>23</v>
      </c>
      <c r="E1413" s="64">
        <v>3</v>
      </c>
    </row>
    <row r="1414" spans="1:5" ht="15">
      <c r="A1414" s="59">
        <v>1413</v>
      </c>
      <c r="B1414" s="60">
        <v>19131</v>
      </c>
      <c r="C1414" s="61" t="s">
        <v>11330</v>
      </c>
      <c r="D1414" s="62">
        <v>24</v>
      </c>
      <c r="E1414" s="63" t="s">
        <v>14607</v>
      </c>
    </row>
    <row r="1415" spans="1:5" ht="15">
      <c r="A1415" s="59">
        <v>1414</v>
      </c>
      <c r="B1415" s="60">
        <v>19428</v>
      </c>
      <c r="C1415" s="61" t="s">
        <v>11331</v>
      </c>
      <c r="D1415" s="62">
        <v>25</v>
      </c>
      <c r="E1415" s="63" t="s">
        <v>11839</v>
      </c>
    </row>
    <row r="1416" spans="1:5" ht="15">
      <c r="A1416" s="59">
        <v>1415</v>
      </c>
      <c r="B1416" s="60">
        <v>19817</v>
      </c>
      <c r="C1416" s="65" t="s">
        <v>11332</v>
      </c>
      <c r="D1416" s="62">
        <v>26</v>
      </c>
      <c r="E1416" s="63" t="s">
        <v>13354</v>
      </c>
    </row>
    <row r="1417" spans="1:5" ht="15">
      <c r="A1417" s="59">
        <v>1416</v>
      </c>
      <c r="B1417" s="60">
        <v>10992</v>
      </c>
      <c r="C1417" s="65" t="s">
        <v>11333</v>
      </c>
      <c r="D1417" s="62">
        <v>27</v>
      </c>
      <c r="E1417" s="63" t="s">
        <v>11843</v>
      </c>
    </row>
    <row r="1418" spans="1:5" ht="15">
      <c r="A1418" s="59">
        <v>1417</v>
      </c>
      <c r="B1418" s="60">
        <v>12501</v>
      </c>
      <c r="C1418" s="61" t="s">
        <v>11334</v>
      </c>
      <c r="D1418" s="62">
        <v>28</v>
      </c>
      <c r="E1418" s="63" t="s">
        <v>11847</v>
      </c>
    </row>
    <row r="1419" spans="1:5" ht="15">
      <c r="A1419" s="59">
        <v>1418</v>
      </c>
      <c r="B1419" s="60">
        <v>12626</v>
      </c>
      <c r="C1419" s="61" t="s">
        <v>11335</v>
      </c>
      <c r="D1419" s="62">
        <v>29</v>
      </c>
      <c r="E1419" s="63" t="s">
        <v>11849</v>
      </c>
    </row>
    <row r="1420" spans="1:5" ht="15">
      <c r="A1420" s="59">
        <v>1419</v>
      </c>
      <c r="B1420" s="60">
        <v>12629</v>
      </c>
      <c r="C1420" s="61" t="s">
        <v>11336</v>
      </c>
      <c r="D1420" s="62">
        <v>30</v>
      </c>
      <c r="E1420" s="63" t="s">
        <v>11847</v>
      </c>
    </row>
    <row r="1421" spans="1:5" ht="15">
      <c r="A1421" s="59">
        <v>1420</v>
      </c>
      <c r="B1421" s="60">
        <v>12788</v>
      </c>
      <c r="C1421" s="61" t="s">
        <v>12794</v>
      </c>
      <c r="D1421" s="62">
        <v>31</v>
      </c>
      <c r="E1421" s="63" t="s">
        <v>11843</v>
      </c>
    </row>
    <row r="1422" spans="1:5" ht="15">
      <c r="A1422" s="59">
        <v>1421</v>
      </c>
      <c r="B1422" s="60">
        <v>12792</v>
      </c>
      <c r="C1422" s="61" t="s">
        <v>12795</v>
      </c>
      <c r="D1422" s="62">
        <v>32</v>
      </c>
      <c r="E1422" s="63" t="s">
        <v>11847</v>
      </c>
    </row>
    <row r="1423" spans="1:5" ht="15">
      <c r="A1423" s="59">
        <v>1422</v>
      </c>
      <c r="B1423" s="60">
        <v>12944</v>
      </c>
      <c r="C1423" s="61" t="s">
        <v>12796</v>
      </c>
      <c r="D1423" s="62">
        <v>33</v>
      </c>
      <c r="E1423" s="63" t="s">
        <v>14604</v>
      </c>
    </row>
    <row r="1424" spans="1:5" ht="15">
      <c r="A1424" s="59">
        <v>1423</v>
      </c>
      <c r="B1424" s="60">
        <v>14875</v>
      </c>
      <c r="C1424" s="65" t="s">
        <v>12797</v>
      </c>
      <c r="D1424" s="62">
        <v>34</v>
      </c>
      <c r="E1424" s="64">
        <v>2</v>
      </c>
    </row>
    <row r="1425" spans="1:5" ht="15">
      <c r="A1425" s="59">
        <v>1424</v>
      </c>
      <c r="B1425" s="60">
        <v>15058</v>
      </c>
      <c r="C1425" s="61" t="s">
        <v>12798</v>
      </c>
      <c r="D1425" s="62">
        <v>35</v>
      </c>
      <c r="E1425" s="63" t="s">
        <v>14604</v>
      </c>
    </row>
    <row r="1426" spans="1:5" ht="15">
      <c r="A1426" s="59">
        <v>1425</v>
      </c>
      <c r="B1426" s="60">
        <v>15191</v>
      </c>
      <c r="C1426" s="61" t="s">
        <v>11557</v>
      </c>
      <c r="D1426" s="62">
        <v>36</v>
      </c>
      <c r="E1426" s="63" t="s">
        <v>11847</v>
      </c>
    </row>
    <row r="1427" spans="1:5" ht="15">
      <c r="A1427" s="59">
        <v>1426</v>
      </c>
      <c r="B1427" s="60">
        <v>16517</v>
      </c>
      <c r="C1427" s="61" t="s">
        <v>11558</v>
      </c>
      <c r="D1427" s="62">
        <v>37</v>
      </c>
      <c r="E1427" s="64">
        <v>2</v>
      </c>
    </row>
    <row r="1428" spans="1:5" ht="15">
      <c r="A1428" s="59">
        <v>1427</v>
      </c>
      <c r="B1428" s="60">
        <v>17018</v>
      </c>
      <c r="C1428" s="61" t="s">
        <v>9684</v>
      </c>
      <c r="D1428" s="62">
        <v>38</v>
      </c>
      <c r="E1428" s="63" t="s">
        <v>11862</v>
      </c>
    </row>
    <row r="1429" spans="1:5" ht="15">
      <c r="A1429" s="59">
        <v>1428</v>
      </c>
      <c r="B1429" s="60">
        <v>17428</v>
      </c>
      <c r="C1429" s="61" t="s">
        <v>9685</v>
      </c>
      <c r="D1429" s="62">
        <v>39</v>
      </c>
      <c r="E1429" s="63" t="s">
        <v>11849</v>
      </c>
    </row>
    <row r="1430" spans="1:5" ht="15">
      <c r="A1430" s="59">
        <v>1429</v>
      </c>
      <c r="B1430" s="60">
        <v>17844</v>
      </c>
      <c r="C1430" s="61" t="s">
        <v>9686</v>
      </c>
      <c r="D1430" s="62">
        <v>40</v>
      </c>
      <c r="E1430" s="64">
        <v>2</v>
      </c>
    </row>
    <row r="1431" spans="1:5" ht="15">
      <c r="A1431" s="59">
        <v>1430</v>
      </c>
      <c r="B1431" s="60">
        <v>18707</v>
      </c>
      <c r="C1431" s="61" t="s">
        <v>9687</v>
      </c>
      <c r="D1431" s="62">
        <v>41</v>
      </c>
      <c r="E1431" s="63" t="s">
        <v>14607</v>
      </c>
    </row>
    <row r="1432" spans="1:5" ht="15">
      <c r="A1432" s="59">
        <v>1431</v>
      </c>
      <c r="B1432" s="60">
        <v>11854</v>
      </c>
      <c r="C1432" s="61" t="s">
        <v>9688</v>
      </c>
      <c r="D1432" s="62">
        <v>42</v>
      </c>
      <c r="E1432" s="64">
        <v>3</v>
      </c>
    </row>
    <row r="1433" spans="1:5" ht="15">
      <c r="A1433" s="59">
        <v>1432</v>
      </c>
      <c r="B1433" s="60">
        <v>11927</v>
      </c>
      <c r="C1433" s="61" t="s">
        <v>9689</v>
      </c>
      <c r="D1433" s="62">
        <v>43</v>
      </c>
      <c r="E1433" s="63" t="s">
        <v>11847</v>
      </c>
    </row>
    <row r="1434" spans="1:5" ht="15">
      <c r="A1434" s="59">
        <v>1433</v>
      </c>
      <c r="B1434" s="60">
        <v>12098</v>
      </c>
      <c r="C1434" s="65" t="s">
        <v>9690</v>
      </c>
      <c r="D1434" s="62">
        <v>44</v>
      </c>
      <c r="E1434" s="63" t="s">
        <v>11843</v>
      </c>
    </row>
    <row r="1435" spans="1:5" ht="15">
      <c r="A1435" s="59">
        <v>1434</v>
      </c>
      <c r="B1435" s="60">
        <v>12223</v>
      </c>
      <c r="C1435" s="61" t="s">
        <v>9691</v>
      </c>
      <c r="D1435" s="62">
        <v>45</v>
      </c>
      <c r="E1435" s="63" t="s">
        <v>10228</v>
      </c>
    </row>
    <row r="1436" spans="1:5" ht="15">
      <c r="A1436" s="59">
        <v>1435</v>
      </c>
      <c r="B1436" s="60">
        <v>12360</v>
      </c>
      <c r="C1436" s="61" t="s">
        <v>9692</v>
      </c>
      <c r="D1436" s="62">
        <v>46</v>
      </c>
      <c r="E1436" s="64">
        <v>3</v>
      </c>
    </row>
    <row r="1437" spans="1:5" ht="15">
      <c r="A1437" s="59">
        <v>1436</v>
      </c>
      <c r="B1437" s="60">
        <v>12616</v>
      </c>
      <c r="C1437" s="61" t="s">
        <v>9693</v>
      </c>
      <c r="D1437" s="62">
        <v>47</v>
      </c>
      <c r="E1437" s="63" t="s">
        <v>11841</v>
      </c>
    </row>
    <row r="1438" spans="1:5" ht="15">
      <c r="A1438" s="59">
        <v>1437</v>
      </c>
      <c r="B1438" s="60">
        <v>12671</v>
      </c>
      <c r="C1438" s="61" t="s">
        <v>9694</v>
      </c>
      <c r="D1438" s="62">
        <v>48</v>
      </c>
      <c r="E1438" s="63" t="s">
        <v>13350</v>
      </c>
    </row>
    <row r="1439" spans="1:5" ht="15">
      <c r="A1439" s="59">
        <v>1438</v>
      </c>
      <c r="B1439" s="60">
        <v>12911</v>
      </c>
      <c r="C1439" s="61" t="s">
        <v>9695</v>
      </c>
      <c r="D1439" s="62">
        <v>49</v>
      </c>
      <c r="E1439" s="63" t="s">
        <v>11847</v>
      </c>
    </row>
    <row r="1440" spans="1:5" ht="15">
      <c r="A1440" s="59">
        <v>1439</v>
      </c>
      <c r="B1440" s="60">
        <v>14461</v>
      </c>
      <c r="C1440" s="61" t="s">
        <v>9696</v>
      </c>
      <c r="D1440" s="62">
        <v>50</v>
      </c>
      <c r="E1440" s="63" t="s">
        <v>11849</v>
      </c>
    </row>
    <row r="1441" spans="1:5" ht="15">
      <c r="A1441" s="59">
        <v>1440</v>
      </c>
      <c r="B1441" s="60">
        <v>15147</v>
      </c>
      <c r="C1441" s="61" t="s">
        <v>9697</v>
      </c>
      <c r="D1441" s="62">
        <v>51</v>
      </c>
      <c r="E1441" s="63" t="s">
        <v>11847</v>
      </c>
    </row>
    <row r="1442" spans="1:5" ht="15">
      <c r="A1442" s="59">
        <v>1441</v>
      </c>
      <c r="B1442" s="60">
        <v>15199</v>
      </c>
      <c r="C1442" s="61" t="s">
        <v>9698</v>
      </c>
      <c r="D1442" s="62">
        <v>52</v>
      </c>
      <c r="E1442" s="63" t="s">
        <v>14604</v>
      </c>
    </row>
    <row r="1443" spans="1:5" ht="15">
      <c r="A1443" s="59">
        <v>1442</v>
      </c>
      <c r="B1443" s="60">
        <v>17148</v>
      </c>
      <c r="C1443" s="61" t="s">
        <v>9699</v>
      </c>
      <c r="D1443" s="62">
        <v>53</v>
      </c>
      <c r="E1443" s="63" t="s">
        <v>11862</v>
      </c>
    </row>
    <row r="1444" spans="1:5" ht="15">
      <c r="A1444" s="59">
        <v>1443</v>
      </c>
      <c r="B1444" s="60">
        <v>17367</v>
      </c>
      <c r="C1444" s="61" t="s">
        <v>9700</v>
      </c>
      <c r="D1444" s="62">
        <v>54</v>
      </c>
      <c r="E1444" s="63" t="s">
        <v>11843</v>
      </c>
    </row>
    <row r="1445" spans="1:5" ht="15">
      <c r="A1445" s="59">
        <v>1444</v>
      </c>
      <c r="B1445" s="60">
        <v>17658</v>
      </c>
      <c r="C1445" s="65" t="s">
        <v>9701</v>
      </c>
      <c r="D1445" s="62">
        <v>55</v>
      </c>
      <c r="E1445" s="63" t="s">
        <v>11849</v>
      </c>
    </row>
    <row r="1446" spans="1:5" ht="15">
      <c r="A1446" s="59">
        <v>1445</v>
      </c>
      <c r="B1446" s="60">
        <v>18320</v>
      </c>
      <c r="C1446" s="61" t="s">
        <v>9702</v>
      </c>
      <c r="D1446" s="62">
        <v>56</v>
      </c>
      <c r="E1446" s="63" t="s">
        <v>13350</v>
      </c>
    </row>
    <row r="1447" spans="1:5" ht="15">
      <c r="A1447" s="59">
        <v>1446</v>
      </c>
      <c r="B1447" s="60">
        <v>18709</v>
      </c>
      <c r="C1447" s="61" t="s">
        <v>9703</v>
      </c>
      <c r="D1447" s="62">
        <v>57</v>
      </c>
      <c r="E1447" s="63" t="s">
        <v>14607</v>
      </c>
    </row>
    <row r="1448" spans="1:5" ht="15">
      <c r="A1448" s="59">
        <v>1447</v>
      </c>
      <c r="B1448" s="60">
        <v>19591</v>
      </c>
      <c r="C1448" s="61" t="s">
        <v>9704</v>
      </c>
      <c r="D1448" s="62">
        <v>58</v>
      </c>
      <c r="E1448" s="63" t="s">
        <v>14607</v>
      </c>
    </row>
    <row r="1449" spans="1:5" ht="15">
      <c r="A1449" s="59">
        <v>1448</v>
      </c>
      <c r="B1449" s="60">
        <v>19676</v>
      </c>
      <c r="C1449" s="61" t="s">
        <v>9705</v>
      </c>
      <c r="D1449" s="62">
        <v>59</v>
      </c>
      <c r="E1449" s="63" t="s">
        <v>11862</v>
      </c>
    </row>
    <row r="1450" spans="1:5" ht="15">
      <c r="A1450" s="59">
        <v>1449</v>
      </c>
      <c r="B1450" s="60">
        <v>10367</v>
      </c>
      <c r="C1450" s="61" t="s">
        <v>9706</v>
      </c>
      <c r="D1450" s="62">
        <v>60</v>
      </c>
      <c r="E1450" s="63" t="s">
        <v>11849</v>
      </c>
    </row>
    <row r="1451" spans="1:5" ht="15">
      <c r="A1451" s="59">
        <v>1450</v>
      </c>
      <c r="B1451" s="60">
        <v>11129</v>
      </c>
      <c r="C1451" s="61" t="s">
        <v>9707</v>
      </c>
      <c r="D1451" s="62">
        <v>61</v>
      </c>
      <c r="E1451" s="63" t="s">
        <v>14607</v>
      </c>
    </row>
    <row r="1452" spans="1:5" ht="15">
      <c r="A1452" s="59">
        <v>1451</v>
      </c>
      <c r="B1452" s="60">
        <v>11276</v>
      </c>
      <c r="C1452" s="61" t="s">
        <v>9708</v>
      </c>
      <c r="D1452" s="62">
        <v>62</v>
      </c>
      <c r="E1452" s="63" t="s">
        <v>11847</v>
      </c>
    </row>
    <row r="1453" spans="1:5" ht="15">
      <c r="A1453" s="59">
        <v>1452</v>
      </c>
      <c r="B1453" s="60">
        <v>11282</v>
      </c>
      <c r="C1453" s="61" t="s">
        <v>9709</v>
      </c>
      <c r="D1453" s="62">
        <v>63</v>
      </c>
      <c r="E1453" s="63" t="s">
        <v>14604</v>
      </c>
    </row>
    <row r="1454" spans="1:5" ht="15">
      <c r="A1454" s="59">
        <v>1453</v>
      </c>
      <c r="B1454" s="60">
        <v>11381</v>
      </c>
      <c r="C1454" s="61" t="s">
        <v>9710</v>
      </c>
      <c r="D1454" s="62">
        <v>64</v>
      </c>
      <c r="E1454" s="64">
        <v>3</v>
      </c>
    </row>
    <row r="1455" spans="1:5" ht="15">
      <c r="A1455" s="59">
        <v>1454</v>
      </c>
      <c r="B1455" s="60">
        <v>11497</v>
      </c>
      <c r="C1455" s="61" t="s">
        <v>9711</v>
      </c>
      <c r="D1455" s="62">
        <v>65</v>
      </c>
      <c r="E1455" s="63" t="s">
        <v>11847</v>
      </c>
    </row>
    <row r="1456" spans="1:5" ht="15">
      <c r="A1456" s="59">
        <v>1455</v>
      </c>
      <c r="B1456" s="60">
        <v>11596</v>
      </c>
      <c r="C1456" s="61" t="s">
        <v>9224</v>
      </c>
      <c r="D1456" s="62">
        <v>66</v>
      </c>
      <c r="E1456" s="63" t="s">
        <v>14607</v>
      </c>
    </row>
    <row r="1457" spans="1:5" ht="15">
      <c r="A1457" s="59">
        <v>1456</v>
      </c>
      <c r="B1457" s="60">
        <v>12361</v>
      </c>
      <c r="C1457" s="61" t="s">
        <v>9225</v>
      </c>
      <c r="D1457" s="62">
        <v>67</v>
      </c>
      <c r="E1457" s="64">
        <v>3</v>
      </c>
    </row>
    <row r="1458" spans="1:5" ht="15">
      <c r="A1458" s="59">
        <v>1457</v>
      </c>
      <c r="B1458" s="60">
        <v>12467</v>
      </c>
      <c r="C1458" s="61" t="s">
        <v>9226</v>
      </c>
      <c r="D1458" s="62">
        <v>68</v>
      </c>
      <c r="E1458" s="63" t="s">
        <v>11807</v>
      </c>
    </row>
    <row r="1459" spans="1:5" ht="15">
      <c r="A1459" s="59">
        <v>1458</v>
      </c>
      <c r="B1459" s="60">
        <v>12523</v>
      </c>
      <c r="C1459" s="61" t="s">
        <v>9227</v>
      </c>
      <c r="D1459" s="62">
        <v>69</v>
      </c>
      <c r="E1459" s="63" t="s">
        <v>14604</v>
      </c>
    </row>
    <row r="1460" spans="1:5" ht="15">
      <c r="A1460" s="59">
        <v>1459</v>
      </c>
      <c r="B1460" s="60">
        <v>12535</v>
      </c>
      <c r="C1460" s="61" t="s">
        <v>9228</v>
      </c>
      <c r="D1460" s="62">
        <v>70</v>
      </c>
      <c r="E1460" s="64">
        <v>3</v>
      </c>
    </row>
    <row r="1461" spans="1:5" ht="15">
      <c r="A1461" s="59">
        <v>1460</v>
      </c>
      <c r="B1461" s="60">
        <v>12599</v>
      </c>
      <c r="C1461" s="61" t="s">
        <v>9229</v>
      </c>
      <c r="D1461" s="62">
        <v>71</v>
      </c>
      <c r="E1461" s="63" t="s">
        <v>11847</v>
      </c>
    </row>
    <row r="1462" spans="1:5" ht="15">
      <c r="A1462" s="59">
        <v>1461</v>
      </c>
      <c r="B1462" s="60">
        <v>12873</v>
      </c>
      <c r="C1462" s="61" t="s">
        <v>9230</v>
      </c>
      <c r="D1462" s="62">
        <v>72</v>
      </c>
      <c r="E1462" s="64">
        <v>2</v>
      </c>
    </row>
    <row r="1463" spans="1:5" ht="15">
      <c r="A1463" s="59">
        <v>1462</v>
      </c>
      <c r="B1463" s="60">
        <v>12961</v>
      </c>
      <c r="C1463" s="61" t="s">
        <v>9231</v>
      </c>
      <c r="D1463" s="62">
        <v>73</v>
      </c>
      <c r="E1463" s="63" t="s">
        <v>14604</v>
      </c>
    </row>
    <row r="1464" spans="1:5" ht="15">
      <c r="A1464" s="59">
        <v>1463</v>
      </c>
      <c r="B1464" s="60">
        <v>13213</v>
      </c>
      <c r="C1464" s="61" t="s">
        <v>9232</v>
      </c>
      <c r="D1464" s="62">
        <v>74</v>
      </c>
      <c r="E1464" s="64">
        <v>2</v>
      </c>
    </row>
    <row r="1465" spans="1:5" ht="15">
      <c r="A1465" s="59">
        <v>1464</v>
      </c>
      <c r="B1465" s="60">
        <v>13343</v>
      </c>
      <c r="C1465" s="61" t="s">
        <v>9233</v>
      </c>
      <c r="D1465" s="62">
        <v>75</v>
      </c>
      <c r="E1465" s="63" t="s">
        <v>11847</v>
      </c>
    </row>
    <row r="1466" spans="1:5" ht="15">
      <c r="A1466" s="59">
        <v>1465</v>
      </c>
      <c r="B1466" s="60">
        <v>14662</v>
      </c>
      <c r="C1466" s="61" t="s">
        <v>9234</v>
      </c>
      <c r="D1466" s="62">
        <v>76</v>
      </c>
      <c r="E1466" s="63" t="s">
        <v>11807</v>
      </c>
    </row>
    <row r="1467" spans="1:5" ht="15">
      <c r="A1467" s="59">
        <v>1466</v>
      </c>
      <c r="B1467" s="60">
        <v>15485</v>
      </c>
      <c r="C1467" s="61" t="s">
        <v>9235</v>
      </c>
      <c r="D1467" s="62">
        <v>77</v>
      </c>
      <c r="E1467" s="63" t="s">
        <v>14717</v>
      </c>
    </row>
    <row r="1468" spans="1:5" ht="15">
      <c r="A1468" s="59">
        <v>1467</v>
      </c>
      <c r="B1468" s="60">
        <v>15924</v>
      </c>
      <c r="C1468" s="61" t="s">
        <v>9236</v>
      </c>
      <c r="D1468" s="62">
        <v>78</v>
      </c>
      <c r="E1468" s="64">
        <v>3</v>
      </c>
    </row>
    <row r="1469" spans="1:5" ht="15">
      <c r="A1469" s="59">
        <v>1468</v>
      </c>
      <c r="B1469" s="60">
        <v>16233</v>
      </c>
      <c r="C1469" s="61" t="s">
        <v>9237</v>
      </c>
      <c r="D1469" s="62">
        <v>79</v>
      </c>
      <c r="E1469" s="63" t="s">
        <v>11847</v>
      </c>
    </row>
    <row r="1470" spans="1:5" ht="15">
      <c r="A1470" s="59">
        <v>1469</v>
      </c>
      <c r="B1470" s="60">
        <v>16243</v>
      </c>
      <c r="C1470" s="61" t="s">
        <v>9238</v>
      </c>
      <c r="D1470" s="62">
        <v>80</v>
      </c>
      <c r="E1470" s="63" t="s">
        <v>11841</v>
      </c>
    </row>
    <row r="1471" spans="1:5" ht="15">
      <c r="A1471" s="59">
        <v>1470</v>
      </c>
      <c r="B1471" s="60">
        <v>16245</v>
      </c>
      <c r="C1471" s="61" t="s">
        <v>9239</v>
      </c>
      <c r="D1471" s="62">
        <v>81</v>
      </c>
      <c r="E1471" s="63" t="s">
        <v>13064</v>
      </c>
    </row>
    <row r="1472" spans="1:5" ht="15">
      <c r="A1472" s="59">
        <v>1471</v>
      </c>
      <c r="B1472" s="60">
        <v>16354</v>
      </c>
      <c r="C1472" s="61" t="s">
        <v>9240</v>
      </c>
      <c r="D1472" s="62">
        <v>82</v>
      </c>
      <c r="E1472" s="64">
        <v>4</v>
      </c>
    </row>
    <row r="1473" spans="1:5" ht="15">
      <c r="A1473" s="59">
        <v>1472</v>
      </c>
      <c r="B1473" s="60">
        <v>17146</v>
      </c>
      <c r="C1473" s="61" t="s">
        <v>9241</v>
      </c>
      <c r="D1473" s="62">
        <v>83</v>
      </c>
      <c r="E1473" s="63" t="s">
        <v>11849</v>
      </c>
    </row>
    <row r="1474" spans="1:5" ht="15">
      <c r="A1474" s="59">
        <v>1473</v>
      </c>
      <c r="B1474" s="60">
        <v>17365</v>
      </c>
      <c r="C1474" s="61" t="s">
        <v>9242</v>
      </c>
      <c r="D1474" s="62">
        <v>84</v>
      </c>
      <c r="E1474" s="63" t="s">
        <v>11847</v>
      </c>
    </row>
    <row r="1475" spans="1:5" ht="15">
      <c r="A1475" s="59">
        <v>1474</v>
      </c>
      <c r="B1475" s="60">
        <v>17430</v>
      </c>
      <c r="C1475" s="61" t="s">
        <v>9243</v>
      </c>
      <c r="D1475" s="62">
        <v>85</v>
      </c>
      <c r="E1475" s="63" t="s">
        <v>11839</v>
      </c>
    </row>
    <row r="1476" spans="1:5" ht="15">
      <c r="A1476" s="59">
        <v>1475</v>
      </c>
      <c r="B1476" s="60">
        <v>17453</v>
      </c>
      <c r="C1476" s="61" t="s">
        <v>9244</v>
      </c>
      <c r="D1476" s="62">
        <v>86</v>
      </c>
      <c r="E1476" s="63" t="s">
        <v>13350</v>
      </c>
    </row>
    <row r="1477" spans="1:5" ht="15">
      <c r="A1477" s="59">
        <v>1476</v>
      </c>
      <c r="B1477" s="60">
        <v>17912</v>
      </c>
      <c r="C1477" s="61" t="s">
        <v>10859</v>
      </c>
      <c r="D1477" s="62">
        <v>87</v>
      </c>
      <c r="E1477" s="63" t="s">
        <v>11847</v>
      </c>
    </row>
    <row r="1478" spans="1:5" ht="15">
      <c r="A1478" s="59">
        <v>1477</v>
      </c>
      <c r="B1478" s="60">
        <v>18442</v>
      </c>
      <c r="C1478" s="61" t="s">
        <v>10860</v>
      </c>
      <c r="D1478" s="62">
        <v>88</v>
      </c>
      <c r="E1478" s="63" t="s">
        <v>11843</v>
      </c>
    </row>
    <row r="1479" spans="1:5" ht="15">
      <c r="A1479" s="59">
        <v>1478</v>
      </c>
      <c r="B1479" s="60">
        <v>18444</v>
      </c>
      <c r="C1479" s="65" t="s">
        <v>10861</v>
      </c>
      <c r="D1479" s="62">
        <v>89</v>
      </c>
      <c r="E1479" s="63" t="s">
        <v>11862</v>
      </c>
    </row>
    <row r="1480" spans="1:5" ht="15">
      <c r="A1480" s="59">
        <v>1479</v>
      </c>
      <c r="B1480" s="60">
        <v>18445</v>
      </c>
      <c r="C1480" s="65" t="s">
        <v>10862</v>
      </c>
      <c r="D1480" s="62">
        <v>90</v>
      </c>
      <c r="E1480" s="63" t="s">
        <v>11849</v>
      </c>
    </row>
    <row r="1481" spans="1:5" ht="15">
      <c r="A1481" s="59">
        <v>1480</v>
      </c>
      <c r="B1481" s="60">
        <v>18760</v>
      </c>
      <c r="C1481" s="61" t="s">
        <v>10863</v>
      </c>
      <c r="D1481" s="62">
        <v>91</v>
      </c>
      <c r="E1481" s="63" t="s">
        <v>14717</v>
      </c>
    </row>
    <row r="1482" spans="1:5" ht="15">
      <c r="A1482" s="59">
        <v>1481</v>
      </c>
      <c r="B1482" s="60">
        <v>19029</v>
      </c>
      <c r="C1482" s="61" t="s">
        <v>10864</v>
      </c>
      <c r="D1482" s="62">
        <v>92</v>
      </c>
      <c r="E1482" s="63" t="s">
        <v>14607</v>
      </c>
    </row>
    <row r="1483" spans="1:5" ht="15">
      <c r="A1483" s="59">
        <v>1482</v>
      </c>
      <c r="B1483" s="60">
        <v>19115</v>
      </c>
      <c r="C1483" s="61" t="s">
        <v>10865</v>
      </c>
      <c r="D1483" s="62">
        <v>93</v>
      </c>
      <c r="E1483" s="64">
        <v>3</v>
      </c>
    </row>
    <row r="1484" spans="1:5" ht="15">
      <c r="A1484" s="59">
        <v>1483</v>
      </c>
      <c r="B1484" s="60">
        <v>19209</v>
      </c>
      <c r="C1484" s="61" t="s">
        <v>10866</v>
      </c>
      <c r="D1484" s="62">
        <v>94</v>
      </c>
      <c r="E1484" s="63" t="s">
        <v>11849</v>
      </c>
    </row>
    <row r="1485" spans="1:5" ht="15">
      <c r="A1485" s="59">
        <v>1484</v>
      </c>
      <c r="B1485" s="60">
        <v>19742</v>
      </c>
      <c r="C1485" s="61" t="s">
        <v>10867</v>
      </c>
      <c r="D1485" s="62">
        <v>95</v>
      </c>
      <c r="E1485" s="64">
        <v>3</v>
      </c>
    </row>
    <row r="1486" spans="1:5" ht="15">
      <c r="A1486" s="59">
        <v>1485</v>
      </c>
      <c r="B1486" s="60">
        <v>19935</v>
      </c>
      <c r="C1486" s="61" t="s">
        <v>10868</v>
      </c>
      <c r="D1486" s="62">
        <v>96</v>
      </c>
      <c r="E1486" s="64">
        <v>5</v>
      </c>
    </row>
    <row r="1487" spans="1:5" ht="15">
      <c r="A1487" s="59">
        <v>1486</v>
      </c>
      <c r="B1487" s="60">
        <v>19944</v>
      </c>
      <c r="C1487" s="61" t="s">
        <v>10869</v>
      </c>
      <c r="D1487" s="62">
        <v>97</v>
      </c>
      <c r="E1487" s="63" t="s">
        <v>11841</v>
      </c>
    </row>
    <row r="1488" spans="1:5" ht="15">
      <c r="A1488" s="59">
        <v>1487</v>
      </c>
      <c r="B1488" s="60">
        <v>11168</v>
      </c>
      <c r="C1488" s="61" t="s">
        <v>10870</v>
      </c>
      <c r="D1488" s="62">
        <v>98</v>
      </c>
      <c r="E1488" s="63" t="s">
        <v>11845</v>
      </c>
    </row>
    <row r="1489" spans="1:5" ht="15">
      <c r="A1489" s="59">
        <v>1488</v>
      </c>
      <c r="B1489" s="60">
        <v>12023</v>
      </c>
      <c r="C1489" s="61" t="s">
        <v>10871</v>
      </c>
      <c r="D1489" s="62">
        <v>99</v>
      </c>
      <c r="E1489" s="63" t="s">
        <v>11845</v>
      </c>
    </row>
    <row r="1490" spans="1:5" ht="15">
      <c r="A1490" s="59">
        <v>1489</v>
      </c>
      <c r="B1490" s="60">
        <v>12520</v>
      </c>
      <c r="C1490" s="61" t="s">
        <v>14040</v>
      </c>
      <c r="D1490" s="62">
        <v>100</v>
      </c>
      <c r="E1490" s="63" t="s">
        <v>11839</v>
      </c>
    </row>
    <row r="1491" spans="1:5" ht="15">
      <c r="A1491" s="59">
        <v>1490</v>
      </c>
      <c r="B1491" s="60">
        <v>12644</v>
      </c>
      <c r="C1491" s="61" t="s">
        <v>10872</v>
      </c>
      <c r="D1491" s="62">
        <v>101</v>
      </c>
      <c r="E1491" s="63" t="s">
        <v>11845</v>
      </c>
    </row>
    <row r="1492" spans="1:5" ht="15">
      <c r="A1492" s="59">
        <v>1491</v>
      </c>
      <c r="B1492" s="60">
        <v>15025</v>
      </c>
      <c r="C1492" s="61" t="s">
        <v>10873</v>
      </c>
      <c r="D1492" s="62">
        <v>102</v>
      </c>
      <c r="E1492" s="63" t="s">
        <v>11845</v>
      </c>
    </row>
    <row r="1493" spans="1:5" ht="15">
      <c r="A1493" s="59">
        <v>1492</v>
      </c>
      <c r="B1493" s="60">
        <v>15027</v>
      </c>
      <c r="C1493" s="61" t="s">
        <v>12321</v>
      </c>
      <c r="D1493" s="62">
        <v>103</v>
      </c>
      <c r="E1493" s="63" t="s">
        <v>11839</v>
      </c>
    </row>
    <row r="1494" spans="1:5" ht="15">
      <c r="A1494" s="59">
        <v>1493</v>
      </c>
      <c r="B1494" s="60">
        <v>15029</v>
      </c>
      <c r="C1494" s="61" t="s">
        <v>12322</v>
      </c>
      <c r="D1494" s="62">
        <v>104</v>
      </c>
      <c r="E1494" s="63" t="s">
        <v>13354</v>
      </c>
    </row>
    <row r="1495" spans="1:5" ht="15">
      <c r="A1495" s="59">
        <v>1494</v>
      </c>
      <c r="B1495" s="60">
        <v>15047</v>
      </c>
      <c r="C1495" s="61" t="s">
        <v>12323</v>
      </c>
      <c r="D1495" s="62">
        <v>105</v>
      </c>
      <c r="E1495" s="63" t="s">
        <v>11845</v>
      </c>
    </row>
    <row r="1496" spans="1:5" ht="15">
      <c r="A1496" s="59">
        <v>1495</v>
      </c>
      <c r="B1496" s="60">
        <v>15060</v>
      </c>
      <c r="C1496" s="61" t="s">
        <v>12324</v>
      </c>
      <c r="D1496" s="62">
        <v>106</v>
      </c>
      <c r="E1496" s="63" t="s">
        <v>14607</v>
      </c>
    </row>
    <row r="1497" spans="1:5" ht="15">
      <c r="A1497" s="59">
        <v>1496</v>
      </c>
      <c r="B1497" s="60">
        <v>15236</v>
      </c>
      <c r="C1497" s="61" t="s">
        <v>12325</v>
      </c>
      <c r="D1497" s="62">
        <v>107</v>
      </c>
      <c r="E1497" s="63" t="s">
        <v>13354</v>
      </c>
    </row>
    <row r="1498" spans="1:5" ht="15">
      <c r="A1498" s="59">
        <v>1497</v>
      </c>
      <c r="B1498" s="60">
        <v>16501</v>
      </c>
      <c r="C1498" s="61" t="s">
        <v>12326</v>
      </c>
      <c r="D1498" s="62">
        <v>108</v>
      </c>
      <c r="E1498" s="63" t="s">
        <v>14607</v>
      </c>
    </row>
    <row r="1499" spans="1:5" ht="15">
      <c r="A1499" s="59">
        <v>1498</v>
      </c>
      <c r="B1499" s="60">
        <v>17100</v>
      </c>
      <c r="C1499" s="61" t="s">
        <v>12327</v>
      </c>
      <c r="D1499" s="62">
        <v>109</v>
      </c>
      <c r="E1499" s="63" t="s">
        <v>11845</v>
      </c>
    </row>
    <row r="1500" spans="1:5" ht="15">
      <c r="A1500" s="59">
        <v>1499</v>
      </c>
      <c r="B1500" s="60">
        <v>17805</v>
      </c>
      <c r="C1500" s="61" t="s">
        <v>12328</v>
      </c>
      <c r="D1500" s="62">
        <v>110</v>
      </c>
      <c r="E1500" s="63" t="s">
        <v>11845</v>
      </c>
    </row>
    <row r="1501" spans="1:5" ht="15">
      <c r="A1501" s="59">
        <v>1500</v>
      </c>
      <c r="B1501" s="60">
        <v>18211</v>
      </c>
      <c r="C1501" s="61" t="s">
        <v>12329</v>
      </c>
      <c r="D1501" s="62">
        <v>111</v>
      </c>
      <c r="E1501" s="63" t="s">
        <v>11862</v>
      </c>
    </row>
    <row r="1502" spans="1:5" ht="15">
      <c r="A1502" s="59">
        <v>1501</v>
      </c>
      <c r="B1502" s="60">
        <v>18214</v>
      </c>
      <c r="C1502" s="65" t="s">
        <v>12330</v>
      </c>
      <c r="D1502" s="62">
        <v>112</v>
      </c>
      <c r="E1502" s="63" t="s">
        <v>11862</v>
      </c>
    </row>
    <row r="1503" spans="1:5" ht="15">
      <c r="A1503" s="59">
        <v>1502</v>
      </c>
      <c r="B1503" s="60">
        <v>18481</v>
      </c>
      <c r="C1503" s="61" t="s">
        <v>12331</v>
      </c>
      <c r="D1503" s="62">
        <v>113</v>
      </c>
      <c r="E1503" s="63" t="s">
        <v>13354</v>
      </c>
    </row>
    <row r="1504" spans="1:5" ht="15">
      <c r="A1504" s="59">
        <v>1503</v>
      </c>
      <c r="B1504" s="60">
        <v>10019</v>
      </c>
      <c r="C1504" s="65" t="s">
        <v>12332</v>
      </c>
      <c r="D1504" s="62">
        <v>114</v>
      </c>
      <c r="E1504" s="63" t="s">
        <v>11847</v>
      </c>
    </row>
    <row r="1505" spans="1:5" ht="15">
      <c r="A1505" s="59">
        <v>1504</v>
      </c>
      <c r="B1505" s="60">
        <v>10039</v>
      </c>
      <c r="C1505" s="61" t="s">
        <v>9735</v>
      </c>
      <c r="D1505" s="62">
        <v>115</v>
      </c>
      <c r="E1505" s="63" t="s">
        <v>11845</v>
      </c>
    </row>
    <row r="1506" spans="1:5" ht="15">
      <c r="A1506" s="59">
        <v>1505</v>
      </c>
      <c r="B1506" s="60">
        <v>10633</v>
      </c>
      <c r="C1506" s="61" t="s">
        <v>9736</v>
      </c>
      <c r="D1506" s="62">
        <v>116</v>
      </c>
      <c r="E1506" s="64">
        <v>4</v>
      </c>
    </row>
    <row r="1507" spans="1:5" ht="15">
      <c r="A1507" s="59">
        <v>1506</v>
      </c>
      <c r="B1507" s="60">
        <v>11395</v>
      </c>
      <c r="C1507" s="61" t="s">
        <v>9737</v>
      </c>
      <c r="D1507" s="62">
        <v>117</v>
      </c>
      <c r="E1507" s="63" t="s">
        <v>11847</v>
      </c>
    </row>
    <row r="1508" spans="1:5" ht="15">
      <c r="A1508" s="59">
        <v>1507</v>
      </c>
      <c r="B1508" s="60">
        <v>11980</v>
      </c>
      <c r="C1508" s="61" t="s">
        <v>9738</v>
      </c>
      <c r="D1508" s="62">
        <v>118</v>
      </c>
      <c r="E1508" s="63" t="s">
        <v>11847</v>
      </c>
    </row>
    <row r="1509" spans="1:5" ht="15">
      <c r="A1509" s="59">
        <v>1508</v>
      </c>
      <c r="B1509" s="60">
        <v>12182</v>
      </c>
      <c r="C1509" s="61" t="s">
        <v>9739</v>
      </c>
      <c r="D1509" s="62">
        <v>119</v>
      </c>
      <c r="E1509" s="63" t="s">
        <v>13350</v>
      </c>
    </row>
    <row r="1510" spans="1:5" ht="15">
      <c r="A1510" s="59">
        <v>1509</v>
      </c>
      <c r="B1510" s="60">
        <v>12420</v>
      </c>
      <c r="C1510" s="61" t="s">
        <v>9740</v>
      </c>
      <c r="D1510" s="62">
        <v>120</v>
      </c>
      <c r="E1510" s="63" t="s">
        <v>13350</v>
      </c>
    </row>
    <row r="1511" spans="1:5" ht="15">
      <c r="A1511" s="59">
        <v>1510</v>
      </c>
      <c r="B1511" s="60">
        <v>12542</v>
      </c>
      <c r="C1511" s="61" t="s">
        <v>9741</v>
      </c>
      <c r="D1511" s="62">
        <v>121</v>
      </c>
      <c r="E1511" s="63" t="s">
        <v>13350</v>
      </c>
    </row>
    <row r="1512" spans="1:5" ht="15">
      <c r="A1512" s="59">
        <v>1511</v>
      </c>
      <c r="B1512" s="60">
        <v>12585</v>
      </c>
      <c r="C1512" s="61" t="s">
        <v>9742</v>
      </c>
      <c r="D1512" s="62">
        <v>122</v>
      </c>
      <c r="E1512" s="63" t="s">
        <v>11807</v>
      </c>
    </row>
    <row r="1513" spans="1:5" ht="15">
      <c r="A1513" s="59">
        <v>1512</v>
      </c>
      <c r="B1513" s="60">
        <v>12610</v>
      </c>
      <c r="C1513" s="65" t="s">
        <v>9743</v>
      </c>
      <c r="D1513" s="62">
        <v>123</v>
      </c>
      <c r="E1513" s="63" t="s">
        <v>11862</v>
      </c>
    </row>
    <row r="1514" spans="1:5" ht="15">
      <c r="A1514" s="59">
        <v>1513</v>
      </c>
      <c r="B1514" s="60">
        <v>12930</v>
      </c>
      <c r="C1514" s="61" t="s">
        <v>9744</v>
      </c>
      <c r="D1514" s="62">
        <v>124</v>
      </c>
      <c r="E1514" s="63" t="s">
        <v>11862</v>
      </c>
    </row>
    <row r="1515" spans="1:5" ht="15">
      <c r="A1515" s="59">
        <v>1514</v>
      </c>
      <c r="B1515" s="60">
        <v>13388</v>
      </c>
      <c r="C1515" s="61" t="s">
        <v>9745</v>
      </c>
      <c r="D1515" s="62">
        <v>125</v>
      </c>
      <c r="E1515" s="63" t="s">
        <v>14604</v>
      </c>
    </row>
    <row r="1516" spans="1:5" ht="15">
      <c r="A1516" s="59">
        <v>1515</v>
      </c>
      <c r="B1516" s="60">
        <v>13874</v>
      </c>
      <c r="C1516" s="61" t="s">
        <v>9746</v>
      </c>
      <c r="D1516" s="62">
        <v>126</v>
      </c>
      <c r="E1516" s="63" t="s">
        <v>14604</v>
      </c>
    </row>
    <row r="1517" spans="1:5" ht="15">
      <c r="A1517" s="59">
        <v>1516</v>
      </c>
      <c r="B1517" s="60">
        <v>13880</v>
      </c>
      <c r="C1517" s="61" t="s">
        <v>9747</v>
      </c>
      <c r="D1517" s="62">
        <v>127</v>
      </c>
      <c r="E1517" s="63" t="s">
        <v>11849</v>
      </c>
    </row>
    <row r="1518" spans="1:5" ht="15">
      <c r="A1518" s="59">
        <v>1517</v>
      </c>
      <c r="B1518" s="60">
        <v>14460</v>
      </c>
      <c r="C1518" s="61" t="s">
        <v>10874</v>
      </c>
      <c r="D1518" s="62">
        <v>128</v>
      </c>
      <c r="E1518" s="63" t="s">
        <v>11843</v>
      </c>
    </row>
    <row r="1519" spans="1:5" ht="15">
      <c r="A1519" s="59">
        <v>1518</v>
      </c>
      <c r="B1519" s="60">
        <v>14905</v>
      </c>
      <c r="C1519" s="61" t="s">
        <v>9773</v>
      </c>
      <c r="D1519" s="62">
        <v>129</v>
      </c>
      <c r="E1519" s="63" t="s">
        <v>11841</v>
      </c>
    </row>
    <row r="1520" spans="1:5" ht="15">
      <c r="A1520" s="59">
        <v>1519</v>
      </c>
      <c r="B1520" s="60">
        <v>14975</v>
      </c>
      <c r="C1520" s="61" t="s">
        <v>10933</v>
      </c>
      <c r="D1520" s="62">
        <v>130</v>
      </c>
      <c r="E1520" s="63" t="s">
        <v>11809</v>
      </c>
    </row>
    <row r="1521" spans="1:5" ht="15">
      <c r="A1521" s="59">
        <v>1520</v>
      </c>
      <c r="B1521" s="60">
        <v>15006</v>
      </c>
      <c r="C1521" s="61" t="s">
        <v>10934</v>
      </c>
      <c r="D1521" s="62">
        <v>131</v>
      </c>
      <c r="E1521" s="63" t="s">
        <v>11849</v>
      </c>
    </row>
    <row r="1522" spans="1:5" ht="15">
      <c r="A1522" s="59">
        <v>1521</v>
      </c>
      <c r="B1522" s="60">
        <v>15010</v>
      </c>
      <c r="C1522" s="61" t="s">
        <v>10935</v>
      </c>
      <c r="D1522" s="62">
        <v>132</v>
      </c>
      <c r="E1522" s="63" t="s">
        <v>11843</v>
      </c>
    </row>
    <row r="1523" spans="1:5" ht="15">
      <c r="A1523" s="59">
        <v>1522</v>
      </c>
      <c r="B1523" s="60">
        <v>15015</v>
      </c>
      <c r="C1523" s="61" t="s">
        <v>10936</v>
      </c>
      <c r="D1523" s="62">
        <v>133</v>
      </c>
      <c r="E1523" s="63" t="s">
        <v>11849</v>
      </c>
    </row>
    <row r="1524" spans="1:5" ht="15">
      <c r="A1524" s="59">
        <v>1523</v>
      </c>
      <c r="B1524" s="60">
        <v>15145</v>
      </c>
      <c r="C1524" s="61" t="s">
        <v>10937</v>
      </c>
      <c r="D1524" s="62">
        <v>134</v>
      </c>
      <c r="E1524" s="63" t="s">
        <v>14607</v>
      </c>
    </row>
    <row r="1525" spans="1:5" ht="15">
      <c r="A1525" s="59">
        <v>1524</v>
      </c>
      <c r="B1525" s="60">
        <v>15432</v>
      </c>
      <c r="C1525" s="61" t="s">
        <v>10938</v>
      </c>
      <c r="D1525" s="62">
        <v>135</v>
      </c>
      <c r="E1525" s="63" t="s">
        <v>11847</v>
      </c>
    </row>
    <row r="1526" spans="1:5" ht="15">
      <c r="A1526" s="59">
        <v>1525</v>
      </c>
      <c r="B1526" s="60">
        <v>16640</v>
      </c>
      <c r="C1526" s="61" t="s">
        <v>10939</v>
      </c>
      <c r="D1526" s="62">
        <v>136</v>
      </c>
      <c r="E1526" s="63" t="s">
        <v>11849</v>
      </c>
    </row>
    <row r="1527" spans="1:5" ht="15">
      <c r="A1527" s="59">
        <v>1526</v>
      </c>
      <c r="B1527" s="60">
        <v>16972</v>
      </c>
      <c r="C1527" s="61" t="s">
        <v>10940</v>
      </c>
      <c r="D1527" s="62">
        <v>137</v>
      </c>
      <c r="E1527" s="63" t="s">
        <v>11845</v>
      </c>
    </row>
    <row r="1528" spans="1:5" ht="15">
      <c r="A1528" s="59">
        <v>1527</v>
      </c>
      <c r="B1528" s="60">
        <v>17138</v>
      </c>
      <c r="C1528" s="61" t="s">
        <v>10941</v>
      </c>
      <c r="D1528" s="62">
        <v>138</v>
      </c>
      <c r="E1528" s="63" t="s">
        <v>11843</v>
      </c>
    </row>
    <row r="1529" spans="1:5" ht="15">
      <c r="A1529" s="59">
        <v>1528</v>
      </c>
      <c r="B1529" s="60">
        <v>17156</v>
      </c>
      <c r="C1529" s="61" t="s">
        <v>10942</v>
      </c>
      <c r="D1529" s="62">
        <v>139</v>
      </c>
      <c r="E1529" s="63" t="s">
        <v>11862</v>
      </c>
    </row>
    <row r="1530" spans="1:5" ht="15">
      <c r="A1530" s="59">
        <v>1529</v>
      </c>
      <c r="B1530" s="60">
        <v>17211</v>
      </c>
      <c r="C1530" s="61" t="s">
        <v>10943</v>
      </c>
      <c r="D1530" s="62">
        <v>140</v>
      </c>
      <c r="E1530" s="63" t="s">
        <v>11862</v>
      </c>
    </row>
    <row r="1531" spans="1:5" ht="15">
      <c r="A1531" s="59">
        <v>1530</v>
      </c>
      <c r="B1531" s="60">
        <v>17238</v>
      </c>
      <c r="C1531" s="61" t="s">
        <v>10944</v>
      </c>
      <c r="D1531" s="62">
        <v>141</v>
      </c>
      <c r="E1531" s="63" t="s">
        <v>11847</v>
      </c>
    </row>
    <row r="1532" spans="1:5" ht="15">
      <c r="A1532" s="59">
        <v>1531</v>
      </c>
      <c r="B1532" s="60">
        <v>17695</v>
      </c>
      <c r="C1532" s="61" t="s">
        <v>10945</v>
      </c>
      <c r="D1532" s="62">
        <v>142</v>
      </c>
      <c r="E1532" s="63" t="s">
        <v>11843</v>
      </c>
    </row>
    <row r="1533" spans="1:5" ht="15">
      <c r="A1533" s="59">
        <v>1532</v>
      </c>
      <c r="B1533" s="60">
        <v>18140</v>
      </c>
      <c r="C1533" s="61" t="s">
        <v>10946</v>
      </c>
      <c r="D1533" s="62">
        <v>143</v>
      </c>
      <c r="E1533" s="63" t="s">
        <v>14607</v>
      </c>
    </row>
    <row r="1534" spans="1:5" ht="15">
      <c r="A1534" s="59">
        <v>1533</v>
      </c>
      <c r="B1534" s="60">
        <v>18256</v>
      </c>
      <c r="C1534" s="65" t="s">
        <v>10947</v>
      </c>
      <c r="D1534" s="62">
        <v>144</v>
      </c>
      <c r="E1534" s="63" t="s">
        <v>13354</v>
      </c>
    </row>
    <row r="1535" spans="1:5" ht="15">
      <c r="A1535" s="59">
        <v>1534</v>
      </c>
      <c r="B1535" s="60">
        <v>18262</v>
      </c>
      <c r="C1535" s="61" t="s">
        <v>10887</v>
      </c>
      <c r="D1535" s="62">
        <v>145</v>
      </c>
      <c r="E1535" s="63" t="s">
        <v>11839</v>
      </c>
    </row>
    <row r="1536" spans="1:5" ht="15">
      <c r="A1536" s="59">
        <v>1535</v>
      </c>
      <c r="B1536" s="60">
        <v>18310</v>
      </c>
      <c r="C1536" s="61" t="s">
        <v>10888</v>
      </c>
      <c r="D1536" s="62">
        <v>146</v>
      </c>
      <c r="E1536" s="63" t="s">
        <v>11839</v>
      </c>
    </row>
    <row r="1537" spans="1:5" ht="15">
      <c r="A1537" s="59">
        <v>1536</v>
      </c>
      <c r="B1537" s="60">
        <v>19003</v>
      </c>
      <c r="C1537" s="61" t="s">
        <v>9320</v>
      </c>
      <c r="D1537" s="62">
        <v>147</v>
      </c>
      <c r="E1537" s="63" t="s">
        <v>9321</v>
      </c>
    </row>
    <row r="1538" spans="1:5" ht="15">
      <c r="A1538" s="59">
        <v>1537</v>
      </c>
      <c r="B1538" s="60">
        <v>19357</v>
      </c>
      <c r="C1538" s="61" t="s">
        <v>9322</v>
      </c>
      <c r="D1538" s="62">
        <v>148</v>
      </c>
      <c r="E1538" s="63" t="s">
        <v>11843</v>
      </c>
    </row>
    <row r="1539" spans="1:5" ht="15">
      <c r="A1539" s="59">
        <v>1538</v>
      </c>
      <c r="B1539" s="60">
        <v>19693</v>
      </c>
      <c r="C1539" s="61" t="s">
        <v>9323</v>
      </c>
      <c r="D1539" s="62">
        <v>149</v>
      </c>
      <c r="E1539" s="63" t="s">
        <v>10228</v>
      </c>
    </row>
    <row r="1540" spans="1:5" ht="15">
      <c r="A1540" s="59">
        <v>1539</v>
      </c>
      <c r="B1540" s="60">
        <v>19762</v>
      </c>
      <c r="C1540" s="61" t="s">
        <v>9324</v>
      </c>
      <c r="D1540" s="62">
        <v>150</v>
      </c>
      <c r="E1540" s="63" t="s">
        <v>11845</v>
      </c>
    </row>
    <row r="1541" spans="1:5" ht="15">
      <c r="A1541" s="59">
        <v>1540</v>
      </c>
      <c r="B1541" s="60">
        <v>19764</v>
      </c>
      <c r="C1541" s="61" t="s">
        <v>9325</v>
      </c>
      <c r="D1541" s="62">
        <v>151</v>
      </c>
      <c r="E1541" s="63" t="s">
        <v>11843</v>
      </c>
    </row>
    <row r="1542" spans="1:5" ht="15">
      <c r="A1542" s="59">
        <v>1541</v>
      </c>
      <c r="B1542" s="69">
        <v>69</v>
      </c>
      <c r="C1542" s="61" t="s">
        <v>9326</v>
      </c>
      <c r="D1542" s="62">
        <v>1</v>
      </c>
      <c r="E1542" s="63" t="s">
        <v>11843</v>
      </c>
    </row>
    <row r="1543" spans="1:5" ht="15">
      <c r="A1543" s="59">
        <v>1542</v>
      </c>
      <c r="B1543" s="60">
        <v>11627</v>
      </c>
      <c r="C1543" s="61" t="s">
        <v>9327</v>
      </c>
      <c r="D1543" s="62">
        <v>2</v>
      </c>
      <c r="E1543" s="63" t="s">
        <v>11845</v>
      </c>
    </row>
    <row r="1544" spans="1:5" ht="15">
      <c r="A1544" s="59">
        <v>1543</v>
      </c>
      <c r="B1544" s="60">
        <v>11760</v>
      </c>
      <c r="C1544" s="61" t="s">
        <v>9328</v>
      </c>
      <c r="D1544" s="62">
        <v>3</v>
      </c>
      <c r="E1544" s="63" t="s">
        <v>11847</v>
      </c>
    </row>
    <row r="1545" spans="1:5" ht="15">
      <c r="A1545" s="59">
        <v>1544</v>
      </c>
      <c r="B1545" s="60">
        <v>12064</v>
      </c>
      <c r="C1545" s="61" t="s">
        <v>9329</v>
      </c>
      <c r="D1545" s="62">
        <v>4</v>
      </c>
      <c r="E1545" s="63" t="s">
        <v>11862</v>
      </c>
    </row>
    <row r="1546" spans="1:5" ht="15">
      <c r="A1546" s="59">
        <v>1545</v>
      </c>
      <c r="B1546" s="60">
        <v>12172</v>
      </c>
      <c r="C1546" s="61" t="s">
        <v>9330</v>
      </c>
      <c r="D1546" s="62">
        <v>5</v>
      </c>
      <c r="E1546" s="63" t="s">
        <v>11843</v>
      </c>
    </row>
    <row r="1547" spans="1:5" ht="15">
      <c r="A1547" s="59">
        <v>1546</v>
      </c>
      <c r="B1547" s="60">
        <v>12518</v>
      </c>
      <c r="C1547" s="61" t="s">
        <v>9331</v>
      </c>
      <c r="D1547" s="62">
        <v>6</v>
      </c>
      <c r="E1547" s="63" t="s">
        <v>11862</v>
      </c>
    </row>
    <row r="1548" spans="1:5" ht="15">
      <c r="A1548" s="59">
        <v>1547</v>
      </c>
      <c r="B1548" s="60">
        <v>12582</v>
      </c>
      <c r="C1548" s="61" t="s">
        <v>9332</v>
      </c>
      <c r="D1548" s="62">
        <v>7</v>
      </c>
      <c r="E1548" s="63" t="s">
        <v>11841</v>
      </c>
    </row>
    <row r="1549" spans="1:5" ht="15">
      <c r="A1549" s="59">
        <v>1548</v>
      </c>
      <c r="B1549" s="60">
        <v>12648</v>
      </c>
      <c r="C1549" s="61" t="s">
        <v>9333</v>
      </c>
      <c r="D1549" s="62">
        <v>8</v>
      </c>
      <c r="E1549" s="63" t="s">
        <v>11843</v>
      </c>
    </row>
    <row r="1550" spans="1:5" ht="15">
      <c r="A1550" s="59">
        <v>1549</v>
      </c>
      <c r="B1550" s="60">
        <v>12865</v>
      </c>
      <c r="C1550" s="61" t="s">
        <v>9334</v>
      </c>
      <c r="D1550" s="62">
        <v>9</v>
      </c>
      <c r="E1550" s="63" t="s">
        <v>11843</v>
      </c>
    </row>
    <row r="1551" spans="1:5" ht="15">
      <c r="A1551" s="59">
        <v>1550</v>
      </c>
      <c r="B1551" s="60">
        <v>12950</v>
      </c>
      <c r="C1551" s="61" t="s">
        <v>9335</v>
      </c>
      <c r="D1551" s="62">
        <v>10</v>
      </c>
      <c r="E1551" s="63" t="s">
        <v>11841</v>
      </c>
    </row>
    <row r="1552" spans="1:5" ht="15">
      <c r="A1552" s="59">
        <v>1551</v>
      </c>
      <c r="B1552" s="60">
        <v>13049</v>
      </c>
      <c r="C1552" s="61" t="s">
        <v>9336</v>
      </c>
      <c r="D1552" s="62">
        <v>11</v>
      </c>
      <c r="E1552" s="63" t="s">
        <v>11809</v>
      </c>
    </row>
    <row r="1553" spans="1:5" ht="15">
      <c r="A1553" s="59">
        <v>1552</v>
      </c>
      <c r="B1553" s="60">
        <v>13462</v>
      </c>
      <c r="C1553" s="61" t="s">
        <v>9337</v>
      </c>
      <c r="D1553" s="62">
        <v>12</v>
      </c>
      <c r="E1553" s="63" t="s">
        <v>11845</v>
      </c>
    </row>
    <row r="1554" spans="1:5" ht="15">
      <c r="A1554" s="59">
        <v>1553</v>
      </c>
      <c r="B1554" s="60">
        <v>14893</v>
      </c>
      <c r="C1554" s="61" t="s">
        <v>9338</v>
      </c>
      <c r="D1554" s="62">
        <v>13</v>
      </c>
      <c r="E1554" s="63" t="s">
        <v>11845</v>
      </c>
    </row>
    <row r="1555" spans="1:5" ht="15">
      <c r="A1555" s="59">
        <v>1554</v>
      </c>
      <c r="B1555" s="60">
        <v>14928</v>
      </c>
      <c r="C1555" s="65" t="s">
        <v>10433</v>
      </c>
      <c r="D1555" s="62">
        <v>14</v>
      </c>
      <c r="E1555" s="63" t="s">
        <v>12157</v>
      </c>
    </row>
    <row r="1556" spans="1:5" ht="15">
      <c r="A1556" s="59">
        <v>1555</v>
      </c>
      <c r="B1556" s="60">
        <v>14995</v>
      </c>
      <c r="C1556" s="61" t="s">
        <v>12165</v>
      </c>
      <c r="D1556" s="62">
        <v>15</v>
      </c>
      <c r="E1556" s="63" t="s">
        <v>12045</v>
      </c>
    </row>
    <row r="1557" spans="1:5" ht="15">
      <c r="A1557" s="59">
        <v>1556</v>
      </c>
      <c r="B1557" s="60">
        <v>15038</v>
      </c>
      <c r="C1557" s="61" t="s">
        <v>12166</v>
      </c>
      <c r="D1557" s="62">
        <v>16</v>
      </c>
      <c r="E1557" s="63" t="s">
        <v>11839</v>
      </c>
    </row>
    <row r="1558" spans="1:5" ht="15">
      <c r="A1558" s="59">
        <v>1557</v>
      </c>
      <c r="B1558" s="60">
        <v>15105</v>
      </c>
      <c r="C1558" s="61" t="s">
        <v>12167</v>
      </c>
      <c r="D1558" s="62">
        <v>17</v>
      </c>
      <c r="E1558" s="63" t="s">
        <v>11841</v>
      </c>
    </row>
    <row r="1559" spans="1:5" ht="15">
      <c r="A1559" s="59">
        <v>1558</v>
      </c>
      <c r="B1559" s="60">
        <v>15242</v>
      </c>
      <c r="C1559" s="61" t="s">
        <v>12168</v>
      </c>
      <c r="D1559" s="62">
        <v>18</v>
      </c>
      <c r="E1559" s="63" t="s">
        <v>11847</v>
      </c>
    </row>
    <row r="1560" spans="1:5" ht="15">
      <c r="A1560" s="59">
        <v>1559</v>
      </c>
      <c r="B1560" s="60">
        <v>15452</v>
      </c>
      <c r="C1560" s="61" t="s">
        <v>12169</v>
      </c>
      <c r="D1560" s="62">
        <v>19</v>
      </c>
      <c r="E1560" s="63" t="s">
        <v>11845</v>
      </c>
    </row>
    <row r="1561" spans="1:5" ht="15">
      <c r="A1561" s="59">
        <v>1560</v>
      </c>
      <c r="B1561" s="60">
        <v>15914</v>
      </c>
      <c r="C1561" s="61" t="s">
        <v>13594</v>
      </c>
      <c r="D1561" s="62">
        <v>20</v>
      </c>
      <c r="E1561" s="63" t="s">
        <v>11841</v>
      </c>
    </row>
    <row r="1562" spans="1:5" ht="15">
      <c r="A1562" s="59">
        <v>1561</v>
      </c>
      <c r="B1562" s="60">
        <v>15916</v>
      </c>
      <c r="C1562" s="61" t="s">
        <v>13595</v>
      </c>
      <c r="D1562" s="62">
        <v>21</v>
      </c>
      <c r="E1562" s="63" t="s">
        <v>11856</v>
      </c>
    </row>
    <row r="1563" spans="1:5" ht="15">
      <c r="A1563" s="59">
        <v>1562</v>
      </c>
      <c r="B1563" s="60">
        <v>16137</v>
      </c>
      <c r="C1563" s="61" t="s">
        <v>13596</v>
      </c>
      <c r="D1563" s="62">
        <v>22</v>
      </c>
      <c r="E1563" s="63" t="s">
        <v>11843</v>
      </c>
    </row>
    <row r="1564" spans="1:5" ht="15">
      <c r="A1564" s="59">
        <v>1563</v>
      </c>
      <c r="B1564" s="60">
        <v>17016</v>
      </c>
      <c r="C1564" s="61" t="s">
        <v>14679</v>
      </c>
      <c r="D1564" s="62">
        <v>23</v>
      </c>
      <c r="E1564" s="63" t="s">
        <v>11845</v>
      </c>
    </row>
    <row r="1565" spans="1:5" ht="15">
      <c r="A1565" s="59">
        <v>1564</v>
      </c>
      <c r="B1565" s="60">
        <v>17405</v>
      </c>
      <c r="C1565" s="61" t="s">
        <v>14680</v>
      </c>
      <c r="D1565" s="62">
        <v>24</v>
      </c>
      <c r="E1565" s="63" t="s">
        <v>11845</v>
      </c>
    </row>
    <row r="1566" spans="1:5" ht="15">
      <c r="A1566" s="59">
        <v>1565</v>
      </c>
      <c r="B1566" s="60">
        <v>17424</v>
      </c>
      <c r="C1566" s="61" t="s">
        <v>12660</v>
      </c>
      <c r="D1566" s="62">
        <v>25</v>
      </c>
      <c r="E1566" s="63" t="s">
        <v>11845</v>
      </c>
    </row>
    <row r="1567" spans="1:5" ht="15">
      <c r="A1567" s="59">
        <v>1566</v>
      </c>
      <c r="B1567" s="60">
        <v>17906</v>
      </c>
      <c r="C1567" s="61" t="s">
        <v>14681</v>
      </c>
      <c r="D1567" s="62">
        <v>26</v>
      </c>
      <c r="E1567" s="63" t="s">
        <v>11862</v>
      </c>
    </row>
    <row r="1568" spans="1:5" ht="15">
      <c r="A1568" s="59">
        <v>1567</v>
      </c>
      <c r="B1568" s="60">
        <v>18021</v>
      </c>
      <c r="C1568" s="61" t="s">
        <v>14682</v>
      </c>
      <c r="D1568" s="62">
        <v>27</v>
      </c>
      <c r="E1568" s="63" t="s">
        <v>11862</v>
      </c>
    </row>
    <row r="1569" spans="1:5" ht="15">
      <c r="A1569" s="59">
        <v>1568</v>
      </c>
      <c r="B1569" s="60">
        <v>18023</v>
      </c>
      <c r="C1569" s="61" t="s">
        <v>14683</v>
      </c>
      <c r="D1569" s="62">
        <v>28</v>
      </c>
      <c r="E1569" s="63" t="s">
        <v>11809</v>
      </c>
    </row>
    <row r="1570" spans="1:5" ht="15">
      <c r="A1570" s="59">
        <v>1569</v>
      </c>
      <c r="B1570" s="60">
        <v>18068</v>
      </c>
      <c r="C1570" s="61" t="s">
        <v>14684</v>
      </c>
      <c r="D1570" s="62">
        <v>29</v>
      </c>
      <c r="E1570" s="63" t="s">
        <v>11839</v>
      </c>
    </row>
    <row r="1571" spans="1:5" ht="15">
      <c r="A1571" s="59">
        <v>1570</v>
      </c>
      <c r="B1571" s="60">
        <v>18654</v>
      </c>
      <c r="C1571" s="61" t="s">
        <v>14685</v>
      </c>
      <c r="D1571" s="62">
        <v>30</v>
      </c>
      <c r="E1571" s="63" t="s">
        <v>11845</v>
      </c>
    </row>
    <row r="1572" spans="1:5" ht="15">
      <c r="A1572" s="59">
        <v>1571</v>
      </c>
      <c r="B1572" s="60">
        <v>18933</v>
      </c>
      <c r="C1572" s="61" t="s">
        <v>14686</v>
      </c>
      <c r="D1572" s="62">
        <v>31</v>
      </c>
      <c r="E1572" s="63" t="s">
        <v>13350</v>
      </c>
    </row>
    <row r="1573" spans="1:5" ht="15">
      <c r="A1573" s="59">
        <v>1572</v>
      </c>
      <c r="B1573" s="60">
        <v>19190</v>
      </c>
      <c r="C1573" s="61" t="s">
        <v>10948</v>
      </c>
      <c r="D1573" s="62">
        <v>32</v>
      </c>
      <c r="E1573" s="63" t="s">
        <v>11841</v>
      </c>
    </row>
    <row r="1574" spans="1:5" ht="15">
      <c r="A1574" s="59">
        <v>1573</v>
      </c>
      <c r="B1574" s="60">
        <v>19539</v>
      </c>
      <c r="C1574" s="61" t="s">
        <v>10949</v>
      </c>
      <c r="D1574" s="62">
        <v>33</v>
      </c>
      <c r="E1574" s="63" t="s">
        <v>11845</v>
      </c>
    </row>
    <row r="1575" spans="1:5" ht="15">
      <c r="A1575" s="59">
        <v>1574</v>
      </c>
      <c r="B1575" s="60">
        <v>19645</v>
      </c>
      <c r="C1575" s="61" t="s">
        <v>10950</v>
      </c>
      <c r="D1575" s="62">
        <v>34</v>
      </c>
      <c r="E1575" s="63" t="s">
        <v>13354</v>
      </c>
    </row>
    <row r="1576" spans="1:5" ht="15">
      <c r="A1576" s="59">
        <v>1575</v>
      </c>
      <c r="B1576" s="60">
        <v>19973</v>
      </c>
      <c r="C1576" s="61" t="s">
        <v>10951</v>
      </c>
      <c r="D1576" s="62">
        <v>35</v>
      </c>
      <c r="E1576" s="63" t="s">
        <v>11856</v>
      </c>
    </row>
    <row r="1577" spans="1:5" ht="15">
      <c r="A1577" s="59">
        <v>1576</v>
      </c>
      <c r="B1577" s="60">
        <v>10127</v>
      </c>
      <c r="C1577" s="61" t="s">
        <v>10952</v>
      </c>
      <c r="D1577" s="62">
        <v>36</v>
      </c>
      <c r="E1577" s="63" t="s">
        <v>14604</v>
      </c>
    </row>
    <row r="1578" spans="1:5" ht="15">
      <c r="A1578" s="59">
        <v>1577</v>
      </c>
      <c r="B1578" s="60">
        <v>10523</v>
      </c>
      <c r="C1578" s="61" t="s">
        <v>10953</v>
      </c>
      <c r="D1578" s="62">
        <v>37</v>
      </c>
      <c r="E1578" s="63" t="s">
        <v>11807</v>
      </c>
    </row>
    <row r="1579" spans="1:5" ht="15">
      <c r="A1579" s="59">
        <v>1578</v>
      </c>
      <c r="B1579" s="60">
        <v>10631</v>
      </c>
      <c r="C1579" s="61" t="s">
        <v>10954</v>
      </c>
      <c r="D1579" s="62">
        <v>38</v>
      </c>
      <c r="E1579" s="63" t="s">
        <v>14717</v>
      </c>
    </row>
    <row r="1580" spans="1:5" ht="15">
      <c r="A1580" s="59">
        <v>1579</v>
      </c>
      <c r="B1580" s="60">
        <v>10635</v>
      </c>
      <c r="C1580" s="61" t="s">
        <v>10955</v>
      </c>
      <c r="D1580" s="62">
        <v>39</v>
      </c>
      <c r="E1580" s="63" t="s">
        <v>14604</v>
      </c>
    </row>
    <row r="1581" spans="1:5" ht="15">
      <c r="A1581" s="59">
        <v>1580</v>
      </c>
      <c r="B1581" s="60">
        <v>10645</v>
      </c>
      <c r="C1581" s="61" t="s">
        <v>10956</v>
      </c>
      <c r="D1581" s="62">
        <v>40</v>
      </c>
      <c r="E1581" s="63" t="s">
        <v>11807</v>
      </c>
    </row>
    <row r="1582" spans="1:5" ht="15">
      <c r="A1582" s="59">
        <v>1581</v>
      </c>
      <c r="B1582" s="60">
        <v>10661</v>
      </c>
      <c r="C1582" s="61" t="s">
        <v>10957</v>
      </c>
      <c r="D1582" s="62">
        <v>41</v>
      </c>
      <c r="E1582" s="63" t="s">
        <v>11843</v>
      </c>
    </row>
    <row r="1583" spans="1:5" ht="15">
      <c r="A1583" s="59">
        <v>1582</v>
      </c>
      <c r="B1583" s="60">
        <v>16624</v>
      </c>
      <c r="C1583" s="65" t="s">
        <v>10958</v>
      </c>
      <c r="D1583" s="62">
        <v>42</v>
      </c>
      <c r="E1583" s="63" t="s">
        <v>11841</v>
      </c>
    </row>
    <row r="1584" spans="1:5" ht="15">
      <c r="A1584" s="59">
        <v>1583</v>
      </c>
      <c r="B1584" s="60">
        <v>16647</v>
      </c>
      <c r="C1584" s="61" t="s">
        <v>10959</v>
      </c>
      <c r="D1584" s="62">
        <v>43</v>
      </c>
      <c r="E1584" s="63" t="s">
        <v>11809</v>
      </c>
    </row>
    <row r="1585" spans="1:5" ht="15">
      <c r="A1585" s="59">
        <v>1584</v>
      </c>
      <c r="B1585" s="60">
        <v>19661</v>
      </c>
      <c r="C1585" s="65" t="s">
        <v>10458</v>
      </c>
      <c r="D1585" s="62">
        <v>44</v>
      </c>
      <c r="E1585" s="63" t="s">
        <v>11841</v>
      </c>
    </row>
    <row r="1586" spans="1:5" ht="15">
      <c r="A1586" s="59">
        <v>1585</v>
      </c>
      <c r="B1586" s="60">
        <v>11982</v>
      </c>
      <c r="C1586" s="61" t="s">
        <v>10459</v>
      </c>
      <c r="D1586" s="62">
        <v>45</v>
      </c>
      <c r="E1586" s="63" t="s">
        <v>11843</v>
      </c>
    </row>
    <row r="1587" spans="1:5" ht="15">
      <c r="A1587" s="59">
        <v>1586</v>
      </c>
      <c r="B1587" s="60">
        <v>13110</v>
      </c>
      <c r="C1587" s="61" t="s">
        <v>10460</v>
      </c>
      <c r="D1587" s="62">
        <v>46</v>
      </c>
      <c r="E1587" s="63" t="s">
        <v>11839</v>
      </c>
    </row>
    <row r="1588" spans="1:5" ht="15">
      <c r="A1588" s="59">
        <v>1587</v>
      </c>
      <c r="B1588" s="60">
        <v>15511</v>
      </c>
      <c r="C1588" s="65" t="s">
        <v>10461</v>
      </c>
      <c r="D1588" s="62">
        <v>47</v>
      </c>
      <c r="E1588" s="63" t="s">
        <v>11856</v>
      </c>
    </row>
    <row r="1589" spans="1:5" ht="15">
      <c r="A1589" s="59">
        <v>1588</v>
      </c>
      <c r="B1589" s="60">
        <v>15582</v>
      </c>
      <c r="C1589" s="61" t="s">
        <v>10462</v>
      </c>
      <c r="D1589" s="62">
        <v>48</v>
      </c>
      <c r="E1589" s="63" t="s">
        <v>11856</v>
      </c>
    </row>
    <row r="1590" spans="1:5" ht="15">
      <c r="A1590" s="59">
        <v>1589</v>
      </c>
      <c r="B1590" s="60">
        <v>15707</v>
      </c>
      <c r="C1590" s="61" t="s">
        <v>10463</v>
      </c>
      <c r="D1590" s="62">
        <v>49</v>
      </c>
      <c r="E1590" s="63" t="s">
        <v>11809</v>
      </c>
    </row>
    <row r="1591" spans="1:5" ht="15">
      <c r="A1591" s="59">
        <v>1590</v>
      </c>
      <c r="B1591" s="60">
        <v>15800</v>
      </c>
      <c r="C1591" s="61" t="s">
        <v>10464</v>
      </c>
      <c r="D1591" s="62">
        <v>50</v>
      </c>
      <c r="E1591" s="63" t="s">
        <v>13383</v>
      </c>
    </row>
    <row r="1592" spans="1:5" ht="15">
      <c r="A1592" s="59">
        <v>1591</v>
      </c>
      <c r="B1592" s="60">
        <v>15858</v>
      </c>
      <c r="C1592" s="61" t="s">
        <v>9358</v>
      </c>
      <c r="D1592" s="62">
        <v>51</v>
      </c>
      <c r="E1592" s="63" t="s">
        <v>11807</v>
      </c>
    </row>
    <row r="1593" spans="1:5" ht="15">
      <c r="A1593" s="59">
        <v>1592</v>
      </c>
      <c r="B1593" s="60">
        <v>16211</v>
      </c>
      <c r="C1593" s="61" t="s">
        <v>9359</v>
      </c>
      <c r="D1593" s="62">
        <v>52</v>
      </c>
      <c r="E1593" s="63" t="s">
        <v>11809</v>
      </c>
    </row>
    <row r="1594" spans="1:5" ht="15">
      <c r="A1594" s="59">
        <v>1593</v>
      </c>
      <c r="B1594" s="60">
        <v>18439</v>
      </c>
      <c r="C1594" s="61" t="s">
        <v>9360</v>
      </c>
      <c r="D1594" s="62">
        <v>53</v>
      </c>
      <c r="E1594" s="63" t="s">
        <v>11849</v>
      </c>
    </row>
    <row r="1595" spans="1:5" ht="15">
      <c r="A1595" s="59">
        <v>1594</v>
      </c>
      <c r="B1595" s="60">
        <v>19461</v>
      </c>
      <c r="C1595" s="61" t="s">
        <v>9361</v>
      </c>
      <c r="D1595" s="62">
        <v>54</v>
      </c>
      <c r="E1595" s="63" t="s">
        <v>11807</v>
      </c>
    </row>
    <row r="1596" spans="1:5" ht="15">
      <c r="A1596" s="59">
        <v>1595</v>
      </c>
      <c r="B1596" s="60">
        <v>19952</v>
      </c>
      <c r="C1596" s="61" t="s">
        <v>10960</v>
      </c>
      <c r="D1596" s="62">
        <v>55</v>
      </c>
      <c r="E1596" s="63" t="s">
        <v>11843</v>
      </c>
    </row>
    <row r="1597" spans="1:5" ht="15">
      <c r="A1597" s="59">
        <v>1596</v>
      </c>
      <c r="B1597" s="60">
        <v>14566</v>
      </c>
      <c r="C1597" s="61" t="s">
        <v>10961</v>
      </c>
      <c r="D1597" s="62">
        <v>56</v>
      </c>
      <c r="E1597" s="63" t="s">
        <v>11843</v>
      </c>
    </row>
    <row r="1598" spans="1:5" ht="15">
      <c r="A1598" s="59">
        <v>1597</v>
      </c>
      <c r="B1598" s="60">
        <v>16257</v>
      </c>
      <c r="C1598" s="61" t="s">
        <v>10962</v>
      </c>
      <c r="D1598" s="62">
        <v>57</v>
      </c>
      <c r="E1598" s="63" t="s">
        <v>11856</v>
      </c>
    </row>
    <row r="1599" spans="1:5" ht="15">
      <c r="A1599" s="59">
        <v>1598</v>
      </c>
      <c r="B1599" s="60">
        <v>12255</v>
      </c>
      <c r="C1599" s="61" t="s">
        <v>10963</v>
      </c>
      <c r="D1599" s="62">
        <v>58</v>
      </c>
      <c r="E1599" s="63" t="s">
        <v>11845</v>
      </c>
    </row>
    <row r="1600" spans="1:5" ht="15">
      <c r="A1600" s="59">
        <v>1599</v>
      </c>
      <c r="B1600" s="60">
        <v>12722</v>
      </c>
      <c r="C1600" s="61" t="s">
        <v>10964</v>
      </c>
      <c r="D1600" s="62">
        <v>59</v>
      </c>
      <c r="E1600" s="64">
        <v>2</v>
      </c>
    </row>
    <row r="1601" spans="1:5" ht="15">
      <c r="A1601" s="59">
        <v>1600</v>
      </c>
      <c r="B1601" s="60">
        <v>14845</v>
      </c>
      <c r="C1601" s="61" t="s">
        <v>10965</v>
      </c>
      <c r="D1601" s="62">
        <v>60</v>
      </c>
      <c r="E1601" s="63" t="s">
        <v>14604</v>
      </c>
    </row>
    <row r="1602" spans="1:5" ht="15">
      <c r="A1602" s="59">
        <v>1601</v>
      </c>
      <c r="B1602" s="60">
        <v>16464</v>
      </c>
      <c r="C1602" s="61" t="s">
        <v>10966</v>
      </c>
      <c r="D1602" s="62">
        <v>61</v>
      </c>
      <c r="E1602" s="63" t="s">
        <v>13350</v>
      </c>
    </row>
    <row r="1603" spans="1:5" ht="15">
      <c r="A1603" s="59">
        <v>1602</v>
      </c>
      <c r="B1603" s="60">
        <v>17209</v>
      </c>
      <c r="C1603" s="61" t="s">
        <v>10967</v>
      </c>
      <c r="D1603" s="62">
        <v>62</v>
      </c>
      <c r="E1603" s="63" t="s">
        <v>11845</v>
      </c>
    </row>
    <row r="1604" spans="1:5" ht="15">
      <c r="A1604" s="59">
        <v>1603</v>
      </c>
      <c r="B1604" s="60">
        <v>18249</v>
      </c>
      <c r="C1604" s="61" t="s">
        <v>10968</v>
      </c>
      <c r="D1604" s="62">
        <v>63</v>
      </c>
      <c r="E1604" s="63" t="s">
        <v>11845</v>
      </c>
    </row>
    <row r="1605" spans="1:5" ht="15">
      <c r="A1605" s="59">
        <v>1604</v>
      </c>
      <c r="B1605" s="60">
        <v>19228</v>
      </c>
      <c r="C1605" s="61" t="s">
        <v>10969</v>
      </c>
      <c r="D1605" s="62">
        <v>64</v>
      </c>
      <c r="E1605" s="63" t="s">
        <v>13350</v>
      </c>
    </row>
    <row r="1606" spans="1:5" ht="15">
      <c r="A1606" s="59">
        <v>1605</v>
      </c>
      <c r="B1606" s="60">
        <v>15738</v>
      </c>
      <c r="C1606" s="65" t="s">
        <v>10970</v>
      </c>
      <c r="D1606" s="62">
        <v>65</v>
      </c>
      <c r="E1606" s="63" t="s">
        <v>11847</v>
      </c>
    </row>
    <row r="1607" spans="1:5" ht="15">
      <c r="A1607" s="59">
        <v>1606</v>
      </c>
      <c r="B1607" s="60">
        <v>15750</v>
      </c>
      <c r="C1607" s="65" t="s">
        <v>10971</v>
      </c>
      <c r="D1607" s="62">
        <v>66</v>
      </c>
      <c r="E1607" s="63" t="s">
        <v>11843</v>
      </c>
    </row>
    <row r="1608" spans="1:5" ht="15">
      <c r="A1608" s="59">
        <v>1607</v>
      </c>
      <c r="B1608" s="60">
        <v>19946</v>
      </c>
      <c r="C1608" s="61" t="s">
        <v>9806</v>
      </c>
      <c r="D1608" s="62">
        <v>67</v>
      </c>
      <c r="E1608" s="63" t="s">
        <v>11843</v>
      </c>
    </row>
    <row r="1609" spans="1:5" ht="15">
      <c r="A1609" s="59">
        <v>1608</v>
      </c>
      <c r="B1609" s="60">
        <v>11974</v>
      </c>
      <c r="C1609" s="61" t="s">
        <v>9807</v>
      </c>
      <c r="D1609" s="62">
        <v>68</v>
      </c>
      <c r="E1609" s="63" t="s">
        <v>11847</v>
      </c>
    </row>
    <row r="1610" spans="1:5" ht="15">
      <c r="A1610" s="59">
        <v>1609</v>
      </c>
      <c r="B1610" s="60">
        <v>12001</v>
      </c>
      <c r="C1610" s="61" t="s">
        <v>9808</v>
      </c>
      <c r="D1610" s="62">
        <v>69</v>
      </c>
      <c r="E1610" s="63" t="s">
        <v>11847</v>
      </c>
    </row>
    <row r="1611" spans="1:5" ht="15">
      <c r="A1611" s="59">
        <v>1610</v>
      </c>
      <c r="B1611" s="60">
        <v>16795</v>
      </c>
      <c r="C1611" s="61" t="s">
        <v>9809</v>
      </c>
      <c r="D1611" s="62">
        <v>70</v>
      </c>
      <c r="E1611" s="63" t="s">
        <v>11847</v>
      </c>
    </row>
    <row r="1612" spans="1:5" ht="15">
      <c r="A1612" s="59">
        <v>1611</v>
      </c>
      <c r="B1612" s="60">
        <v>19200</v>
      </c>
      <c r="C1612" s="61" t="s">
        <v>15182</v>
      </c>
      <c r="D1612" s="62">
        <v>71</v>
      </c>
      <c r="E1612" s="63" t="s">
        <v>11847</v>
      </c>
    </row>
    <row r="1613" spans="1:5" ht="15">
      <c r="A1613" s="59">
        <v>1612</v>
      </c>
      <c r="B1613" s="60">
        <v>19378</v>
      </c>
      <c r="C1613" s="61" t="s">
        <v>9810</v>
      </c>
      <c r="D1613" s="62">
        <v>72</v>
      </c>
      <c r="E1613" s="64">
        <v>3</v>
      </c>
    </row>
    <row r="1614" spans="1:5" ht="15">
      <c r="A1614" s="59">
        <v>1613</v>
      </c>
      <c r="B1614" s="60">
        <v>19445</v>
      </c>
      <c r="C1614" s="61" t="s">
        <v>9811</v>
      </c>
      <c r="D1614" s="62">
        <v>73</v>
      </c>
      <c r="E1614" s="63" t="s">
        <v>11847</v>
      </c>
    </row>
    <row r="1615" spans="1:5" ht="15">
      <c r="A1615" s="59">
        <v>1614</v>
      </c>
      <c r="B1615" s="60">
        <v>11328</v>
      </c>
      <c r="C1615" s="61" t="s">
        <v>9812</v>
      </c>
      <c r="D1615" s="62">
        <v>74</v>
      </c>
      <c r="E1615" s="63" t="s">
        <v>13350</v>
      </c>
    </row>
    <row r="1616" spans="1:5" ht="15">
      <c r="A1616" s="59">
        <v>1615</v>
      </c>
      <c r="B1616" s="60">
        <v>13401</v>
      </c>
      <c r="C1616" s="61" t="s">
        <v>9813</v>
      </c>
      <c r="D1616" s="62">
        <v>75</v>
      </c>
      <c r="E1616" s="63" t="s">
        <v>11862</v>
      </c>
    </row>
    <row r="1617" spans="1:5" ht="15">
      <c r="A1617" s="59">
        <v>1616</v>
      </c>
      <c r="B1617" s="60">
        <v>14660</v>
      </c>
      <c r="C1617" s="61" t="s">
        <v>9822</v>
      </c>
      <c r="D1617" s="62">
        <v>76</v>
      </c>
      <c r="E1617" s="63" t="s">
        <v>11841</v>
      </c>
    </row>
    <row r="1618" spans="1:5" ht="15">
      <c r="A1618" s="59">
        <v>1617</v>
      </c>
      <c r="B1618" s="60">
        <v>15187</v>
      </c>
      <c r="C1618" s="61" t="s">
        <v>9823</v>
      </c>
      <c r="D1618" s="62">
        <v>77</v>
      </c>
      <c r="E1618" s="63" t="s">
        <v>11862</v>
      </c>
    </row>
    <row r="1619" spans="1:5" ht="15">
      <c r="A1619" s="59">
        <v>1618</v>
      </c>
      <c r="B1619" s="60">
        <v>17949</v>
      </c>
      <c r="C1619" s="61" t="s">
        <v>9824</v>
      </c>
      <c r="D1619" s="62">
        <v>78</v>
      </c>
      <c r="E1619" s="63" t="s">
        <v>13350</v>
      </c>
    </row>
    <row r="1620" spans="1:5" ht="15">
      <c r="A1620" s="59">
        <v>1619</v>
      </c>
      <c r="B1620" s="60">
        <v>19192</v>
      </c>
      <c r="C1620" s="61" t="s">
        <v>9825</v>
      </c>
      <c r="D1620" s="62">
        <v>79</v>
      </c>
      <c r="E1620" s="63" t="s">
        <v>11847</v>
      </c>
    </row>
    <row r="1621" spans="1:5" ht="15">
      <c r="A1621" s="59">
        <v>1620</v>
      </c>
      <c r="B1621" s="60">
        <v>19425</v>
      </c>
      <c r="C1621" s="61" t="s">
        <v>9826</v>
      </c>
      <c r="D1621" s="62">
        <v>80</v>
      </c>
      <c r="E1621" s="63" t="s">
        <v>11862</v>
      </c>
    </row>
    <row r="1622" spans="1:5" ht="15">
      <c r="A1622" s="59">
        <v>1621</v>
      </c>
      <c r="B1622" s="60">
        <v>10065</v>
      </c>
      <c r="C1622" s="61" t="s">
        <v>9827</v>
      </c>
      <c r="D1622" s="62">
        <v>81</v>
      </c>
      <c r="E1622" s="63" t="s">
        <v>11841</v>
      </c>
    </row>
    <row r="1623" spans="1:5" ht="15">
      <c r="A1623" s="59">
        <v>1622</v>
      </c>
      <c r="B1623" s="60">
        <v>10653</v>
      </c>
      <c r="C1623" s="61" t="s">
        <v>9828</v>
      </c>
      <c r="D1623" s="62">
        <v>82</v>
      </c>
      <c r="E1623" s="63" t="s">
        <v>11843</v>
      </c>
    </row>
    <row r="1624" spans="1:5" ht="15">
      <c r="A1624" s="59">
        <v>1623</v>
      </c>
      <c r="B1624" s="60">
        <v>10655</v>
      </c>
      <c r="C1624" s="61" t="s">
        <v>9829</v>
      </c>
      <c r="D1624" s="62">
        <v>83</v>
      </c>
      <c r="E1624" s="64">
        <v>2</v>
      </c>
    </row>
    <row r="1625" spans="1:5" ht="15">
      <c r="A1625" s="59">
        <v>1624</v>
      </c>
      <c r="B1625" s="60">
        <v>10939</v>
      </c>
      <c r="C1625" s="65" t="s">
        <v>9830</v>
      </c>
      <c r="D1625" s="62">
        <v>84</v>
      </c>
      <c r="E1625" s="63" t="s">
        <v>11847</v>
      </c>
    </row>
    <row r="1626" spans="1:5" ht="15">
      <c r="A1626" s="59">
        <v>1625</v>
      </c>
      <c r="B1626" s="60">
        <v>11390</v>
      </c>
      <c r="C1626" s="61" t="s">
        <v>9831</v>
      </c>
      <c r="D1626" s="62">
        <v>85</v>
      </c>
      <c r="E1626" s="63" t="s">
        <v>11843</v>
      </c>
    </row>
    <row r="1627" spans="1:5" ht="15">
      <c r="A1627" s="59">
        <v>1626</v>
      </c>
      <c r="B1627" s="60">
        <v>12576</v>
      </c>
      <c r="C1627" s="61" t="s">
        <v>9832</v>
      </c>
      <c r="D1627" s="62">
        <v>86</v>
      </c>
      <c r="E1627" s="63" t="s">
        <v>11843</v>
      </c>
    </row>
    <row r="1628" spans="1:5" ht="15">
      <c r="A1628" s="59">
        <v>1627</v>
      </c>
      <c r="B1628" s="60">
        <v>12603</v>
      </c>
      <c r="C1628" s="61" t="s">
        <v>9833</v>
      </c>
      <c r="D1628" s="62">
        <v>87</v>
      </c>
      <c r="E1628" s="63" t="s">
        <v>11862</v>
      </c>
    </row>
    <row r="1629" spans="1:5" ht="15">
      <c r="A1629" s="59">
        <v>1628</v>
      </c>
      <c r="B1629" s="60">
        <v>12790</v>
      </c>
      <c r="C1629" s="65" t="s">
        <v>9834</v>
      </c>
      <c r="D1629" s="62">
        <v>88</v>
      </c>
      <c r="E1629" s="63" t="s">
        <v>11847</v>
      </c>
    </row>
    <row r="1630" spans="1:5" ht="15">
      <c r="A1630" s="59">
        <v>1629</v>
      </c>
      <c r="B1630" s="60">
        <v>14631</v>
      </c>
      <c r="C1630" s="61" t="s">
        <v>9835</v>
      </c>
      <c r="D1630" s="62">
        <v>89</v>
      </c>
      <c r="E1630" s="63" t="s">
        <v>11847</v>
      </c>
    </row>
    <row r="1631" spans="1:5" ht="15">
      <c r="A1631" s="59">
        <v>1630</v>
      </c>
      <c r="B1631" s="60">
        <v>16649</v>
      </c>
      <c r="C1631" s="61" t="s">
        <v>9836</v>
      </c>
      <c r="D1631" s="62">
        <v>90</v>
      </c>
      <c r="E1631" s="63" t="s">
        <v>11843</v>
      </c>
    </row>
    <row r="1632" spans="1:5" ht="15">
      <c r="A1632" s="59">
        <v>1631</v>
      </c>
      <c r="B1632" s="60">
        <v>18138</v>
      </c>
      <c r="C1632" s="61" t="s">
        <v>9837</v>
      </c>
      <c r="D1632" s="62">
        <v>91</v>
      </c>
      <c r="E1632" s="63" t="s">
        <v>11847</v>
      </c>
    </row>
    <row r="1633" spans="1:5" ht="15">
      <c r="A1633" s="59">
        <v>1632</v>
      </c>
      <c r="B1633" s="60">
        <v>18331</v>
      </c>
      <c r="C1633" s="61" t="s">
        <v>9838</v>
      </c>
      <c r="D1633" s="62">
        <v>92</v>
      </c>
      <c r="E1633" s="63" t="s">
        <v>11849</v>
      </c>
    </row>
    <row r="1634" spans="1:5" ht="15">
      <c r="A1634" s="59">
        <v>1633</v>
      </c>
      <c r="B1634" s="60">
        <v>19102</v>
      </c>
      <c r="C1634" s="61" t="s">
        <v>9839</v>
      </c>
      <c r="D1634" s="62">
        <v>93</v>
      </c>
      <c r="E1634" s="63" t="s">
        <v>11845</v>
      </c>
    </row>
    <row r="1635" spans="1:5" ht="15">
      <c r="A1635" s="59">
        <v>1634</v>
      </c>
      <c r="B1635" s="60">
        <v>19106</v>
      </c>
      <c r="C1635" s="61" t="s">
        <v>9840</v>
      </c>
      <c r="D1635" s="62">
        <v>94</v>
      </c>
      <c r="E1635" s="64">
        <v>2</v>
      </c>
    </row>
    <row r="1636" spans="1:5" ht="15">
      <c r="A1636" s="59">
        <v>1635</v>
      </c>
      <c r="B1636" s="60">
        <v>19188</v>
      </c>
      <c r="C1636" s="61" t="s">
        <v>9841</v>
      </c>
      <c r="D1636" s="62">
        <v>95</v>
      </c>
      <c r="E1636" s="64">
        <v>3</v>
      </c>
    </row>
    <row r="1637" spans="1:5" ht="15">
      <c r="A1637" s="59">
        <v>1636</v>
      </c>
      <c r="B1637" s="60">
        <v>19432</v>
      </c>
      <c r="C1637" s="61" t="s">
        <v>9842</v>
      </c>
      <c r="D1637" s="62">
        <v>96</v>
      </c>
      <c r="E1637" s="63" t="s">
        <v>11843</v>
      </c>
    </row>
    <row r="1638" spans="1:5" ht="15">
      <c r="A1638" s="59">
        <v>1637</v>
      </c>
      <c r="B1638" s="60">
        <v>19686</v>
      </c>
      <c r="C1638" s="61" t="s">
        <v>9843</v>
      </c>
      <c r="D1638" s="62">
        <v>97</v>
      </c>
      <c r="E1638" s="63" t="s">
        <v>14604</v>
      </c>
    </row>
    <row r="1639" spans="1:5" ht="15">
      <c r="A1639" s="59">
        <v>1638</v>
      </c>
      <c r="B1639" s="60">
        <v>11976</v>
      </c>
      <c r="C1639" s="61" t="s">
        <v>9844</v>
      </c>
      <c r="D1639" s="62">
        <v>98</v>
      </c>
      <c r="E1639" s="63" t="s">
        <v>11841</v>
      </c>
    </row>
    <row r="1640" spans="1:5" ht="15">
      <c r="A1640" s="59">
        <v>1639</v>
      </c>
      <c r="B1640" s="60">
        <v>11985</v>
      </c>
      <c r="C1640" s="61" t="s">
        <v>9845</v>
      </c>
      <c r="D1640" s="62">
        <v>99</v>
      </c>
      <c r="E1640" s="63" t="s">
        <v>11862</v>
      </c>
    </row>
    <row r="1641" spans="1:5" ht="15">
      <c r="A1641" s="59">
        <v>1640</v>
      </c>
      <c r="B1641" s="60">
        <v>12021</v>
      </c>
      <c r="C1641" s="61" t="s">
        <v>9846</v>
      </c>
      <c r="D1641" s="62">
        <v>100</v>
      </c>
      <c r="E1641" s="63" t="s">
        <v>11845</v>
      </c>
    </row>
    <row r="1642" spans="1:5" ht="15">
      <c r="A1642" s="59">
        <v>1641</v>
      </c>
      <c r="B1642" s="60">
        <v>12187</v>
      </c>
      <c r="C1642" s="61" t="s">
        <v>8868</v>
      </c>
      <c r="D1642" s="62">
        <v>101</v>
      </c>
      <c r="E1642" s="64">
        <v>2</v>
      </c>
    </row>
    <row r="1643" spans="1:5" ht="15">
      <c r="A1643" s="59">
        <v>1642</v>
      </c>
      <c r="B1643" s="60">
        <v>12656</v>
      </c>
      <c r="C1643" s="65" t="s">
        <v>8869</v>
      </c>
      <c r="D1643" s="62">
        <v>102</v>
      </c>
      <c r="E1643" s="64">
        <v>5</v>
      </c>
    </row>
    <row r="1644" spans="1:5" ht="15">
      <c r="A1644" s="59">
        <v>1643</v>
      </c>
      <c r="B1644" s="60">
        <v>14566</v>
      </c>
      <c r="C1644" s="61" t="s">
        <v>8870</v>
      </c>
      <c r="D1644" s="62">
        <v>103</v>
      </c>
      <c r="E1644" s="63" t="s">
        <v>11841</v>
      </c>
    </row>
    <row r="1645" spans="1:5" ht="15">
      <c r="A1645" s="59">
        <v>1644</v>
      </c>
      <c r="B1645" s="60">
        <v>14646</v>
      </c>
      <c r="C1645" s="65" t="s">
        <v>8871</v>
      </c>
      <c r="D1645" s="62">
        <v>104</v>
      </c>
      <c r="E1645" s="63" t="s">
        <v>14604</v>
      </c>
    </row>
    <row r="1646" spans="1:5" ht="15">
      <c r="A1646" s="59">
        <v>1645</v>
      </c>
      <c r="B1646" s="60">
        <v>14903</v>
      </c>
      <c r="C1646" s="61" t="s">
        <v>8872</v>
      </c>
      <c r="D1646" s="62">
        <v>105</v>
      </c>
      <c r="E1646" s="63" t="s">
        <v>11809</v>
      </c>
    </row>
    <row r="1647" spans="1:5" ht="15">
      <c r="A1647" s="59">
        <v>1646</v>
      </c>
      <c r="B1647" s="60">
        <v>15173</v>
      </c>
      <c r="C1647" s="61" t="s">
        <v>8873</v>
      </c>
      <c r="D1647" s="62">
        <v>106</v>
      </c>
      <c r="E1647" s="64">
        <v>2</v>
      </c>
    </row>
    <row r="1648" spans="1:5" ht="15">
      <c r="A1648" s="59">
        <v>1647</v>
      </c>
      <c r="B1648" s="60">
        <v>15826</v>
      </c>
      <c r="C1648" s="61" t="s">
        <v>8874</v>
      </c>
      <c r="D1648" s="62">
        <v>107</v>
      </c>
      <c r="E1648" s="64">
        <v>4</v>
      </c>
    </row>
    <row r="1649" spans="1:5" ht="15">
      <c r="A1649" s="59">
        <v>1648</v>
      </c>
      <c r="B1649" s="60">
        <v>16373</v>
      </c>
      <c r="C1649" s="65" t="s">
        <v>8875</v>
      </c>
      <c r="D1649" s="62">
        <v>108</v>
      </c>
      <c r="E1649" s="63" t="s">
        <v>11841</v>
      </c>
    </row>
    <row r="1650" spans="1:5" ht="15">
      <c r="A1650" s="59">
        <v>1649</v>
      </c>
      <c r="B1650" s="60">
        <v>17479</v>
      </c>
      <c r="C1650" s="61" t="s">
        <v>8876</v>
      </c>
      <c r="D1650" s="62">
        <v>109</v>
      </c>
      <c r="E1650" s="63" t="s">
        <v>13350</v>
      </c>
    </row>
    <row r="1651" spans="1:5" ht="15">
      <c r="A1651" s="59">
        <v>1650</v>
      </c>
      <c r="B1651" s="60">
        <v>17791</v>
      </c>
      <c r="C1651" s="61" t="s">
        <v>10518</v>
      </c>
      <c r="D1651" s="62">
        <v>110</v>
      </c>
      <c r="E1651" s="64">
        <v>3</v>
      </c>
    </row>
    <row r="1652" spans="1:5" ht="15">
      <c r="A1652" s="59">
        <v>1651</v>
      </c>
      <c r="B1652" s="60">
        <v>18196</v>
      </c>
      <c r="C1652" s="65" t="s">
        <v>10519</v>
      </c>
      <c r="D1652" s="62">
        <v>111</v>
      </c>
      <c r="E1652" s="63" t="s">
        <v>11807</v>
      </c>
    </row>
    <row r="1653" spans="1:5" ht="15">
      <c r="A1653" s="59">
        <v>1652</v>
      </c>
      <c r="B1653" s="60">
        <v>19712</v>
      </c>
      <c r="C1653" s="61" t="s">
        <v>10521</v>
      </c>
      <c r="D1653" s="62">
        <v>112</v>
      </c>
      <c r="E1653" s="63" t="s">
        <v>11843</v>
      </c>
    </row>
    <row r="1654" spans="1:5" ht="15">
      <c r="A1654" s="59">
        <v>1653</v>
      </c>
      <c r="B1654" s="60">
        <v>10043</v>
      </c>
      <c r="C1654" s="61" t="s">
        <v>10522</v>
      </c>
      <c r="D1654" s="62">
        <v>113</v>
      </c>
      <c r="E1654" s="63" t="s">
        <v>11849</v>
      </c>
    </row>
    <row r="1655" spans="1:5" ht="15">
      <c r="A1655" s="59">
        <v>1654</v>
      </c>
      <c r="B1655" s="60">
        <v>10049</v>
      </c>
      <c r="C1655" s="61" t="s">
        <v>10523</v>
      </c>
      <c r="D1655" s="62">
        <v>114</v>
      </c>
      <c r="E1655" s="63" t="s">
        <v>11862</v>
      </c>
    </row>
    <row r="1656" spans="1:5" ht="15">
      <c r="A1656" s="59">
        <v>1655</v>
      </c>
      <c r="B1656" s="60">
        <v>12017</v>
      </c>
      <c r="C1656" s="61" t="s">
        <v>10524</v>
      </c>
      <c r="D1656" s="62">
        <v>115</v>
      </c>
      <c r="E1656" s="63" t="s">
        <v>11843</v>
      </c>
    </row>
    <row r="1657" spans="1:5" ht="15">
      <c r="A1657" s="59">
        <v>1656</v>
      </c>
      <c r="B1657" s="60">
        <v>12706</v>
      </c>
      <c r="C1657" s="61" t="s">
        <v>10525</v>
      </c>
      <c r="D1657" s="62">
        <v>116</v>
      </c>
      <c r="E1657" s="63" t="s">
        <v>11849</v>
      </c>
    </row>
    <row r="1658" spans="1:5" ht="15">
      <c r="A1658" s="59">
        <v>1657</v>
      </c>
      <c r="B1658" s="60">
        <v>12708</v>
      </c>
      <c r="C1658" s="61" t="s">
        <v>10526</v>
      </c>
      <c r="D1658" s="62">
        <v>117</v>
      </c>
      <c r="E1658" s="63" t="s">
        <v>11843</v>
      </c>
    </row>
    <row r="1659" spans="1:5" ht="15">
      <c r="A1659" s="59">
        <v>1658</v>
      </c>
      <c r="B1659" s="60">
        <v>13434</v>
      </c>
      <c r="C1659" s="65" t="s">
        <v>10527</v>
      </c>
      <c r="D1659" s="62">
        <v>118</v>
      </c>
      <c r="E1659" s="63" t="s">
        <v>11841</v>
      </c>
    </row>
    <row r="1660" spans="1:5" ht="15">
      <c r="A1660" s="59">
        <v>1659</v>
      </c>
      <c r="B1660" s="60">
        <v>13440</v>
      </c>
      <c r="C1660" s="65" t="s">
        <v>10528</v>
      </c>
      <c r="D1660" s="62">
        <v>119</v>
      </c>
      <c r="E1660" s="63" t="s">
        <v>11847</v>
      </c>
    </row>
    <row r="1661" spans="1:5" ht="15">
      <c r="A1661" s="59">
        <v>1660</v>
      </c>
      <c r="B1661" s="60">
        <v>13480</v>
      </c>
      <c r="C1661" s="65" t="s">
        <v>10529</v>
      </c>
      <c r="D1661" s="62">
        <v>120</v>
      </c>
      <c r="E1661" s="63" t="s">
        <v>11847</v>
      </c>
    </row>
    <row r="1662" spans="1:5" ht="15">
      <c r="A1662" s="59">
        <v>1661</v>
      </c>
      <c r="B1662" s="60">
        <v>14512</v>
      </c>
      <c r="C1662" s="61" t="s">
        <v>10530</v>
      </c>
      <c r="D1662" s="62">
        <v>121</v>
      </c>
      <c r="E1662" s="63" t="s">
        <v>11843</v>
      </c>
    </row>
    <row r="1663" spans="1:5" ht="15">
      <c r="A1663" s="59">
        <v>1662</v>
      </c>
      <c r="B1663" s="60">
        <v>15458</v>
      </c>
      <c r="C1663" s="65" t="s">
        <v>10531</v>
      </c>
      <c r="D1663" s="62">
        <v>122</v>
      </c>
      <c r="E1663" s="63" t="s">
        <v>11862</v>
      </c>
    </row>
    <row r="1664" spans="1:5" ht="15">
      <c r="A1664" s="59">
        <v>1663</v>
      </c>
      <c r="B1664" s="60">
        <v>15854</v>
      </c>
      <c r="C1664" s="61" t="s">
        <v>10532</v>
      </c>
      <c r="D1664" s="62">
        <v>123</v>
      </c>
      <c r="E1664" s="63" t="s">
        <v>11843</v>
      </c>
    </row>
    <row r="1665" spans="1:5" ht="15">
      <c r="A1665" s="59">
        <v>1664</v>
      </c>
      <c r="B1665" s="60">
        <v>16350</v>
      </c>
      <c r="C1665" s="65" t="s">
        <v>10533</v>
      </c>
      <c r="D1665" s="62">
        <v>124</v>
      </c>
      <c r="E1665" s="63" t="s">
        <v>11862</v>
      </c>
    </row>
    <row r="1666" spans="1:5" ht="15">
      <c r="A1666" s="59">
        <v>1665</v>
      </c>
      <c r="B1666" s="60">
        <v>12511</v>
      </c>
      <c r="C1666" s="61" t="s">
        <v>10534</v>
      </c>
      <c r="D1666" s="62">
        <v>125</v>
      </c>
      <c r="E1666" s="63" t="s">
        <v>11841</v>
      </c>
    </row>
    <row r="1667" spans="1:5" ht="15">
      <c r="A1667" s="59">
        <v>1666</v>
      </c>
      <c r="B1667" s="60">
        <v>12174</v>
      </c>
      <c r="C1667" s="65" t="s">
        <v>10535</v>
      </c>
      <c r="D1667" s="62">
        <v>126</v>
      </c>
      <c r="E1667" s="63" t="s">
        <v>11843</v>
      </c>
    </row>
    <row r="1668" spans="1:5" ht="15">
      <c r="A1668" s="59">
        <v>1667</v>
      </c>
      <c r="B1668" s="60">
        <v>18205</v>
      </c>
      <c r="C1668" s="65" t="s">
        <v>10536</v>
      </c>
      <c r="D1668" s="62">
        <v>127</v>
      </c>
      <c r="E1668" s="63" t="s">
        <v>11841</v>
      </c>
    </row>
    <row r="1669" spans="1:5" ht="15">
      <c r="A1669" s="59">
        <v>1668</v>
      </c>
      <c r="B1669" s="60">
        <v>12225</v>
      </c>
      <c r="C1669" s="61" t="s">
        <v>10537</v>
      </c>
      <c r="D1669" s="62">
        <v>128</v>
      </c>
      <c r="E1669" s="63" t="s">
        <v>11845</v>
      </c>
    </row>
    <row r="1670" spans="1:5" ht="15">
      <c r="A1670" s="59">
        <v>1669</v>
      </c>
      <c r="B1670" s="60">
        <v>15812</v>
      </c>
      <c r="C1670" s="61" t="s">
        <v>10538</v>
      </c>
      <c r="D1670" s="62">
        <v>129</v>
      </c>
      <c r="E1670" s="63" t="s">
        <v>11862</v>
      </c>
    </row>
    <row r="1671" spans="1:5" ht="15">
      <c r="A1671" s="59">
        <v>1670</v>
      </c>
      <c r="B1671" s="60">
        <v>17647</v>
      </c>
      <c r="C1671" s="61" t="s">
        <v>10539</v>
      </c>
      <c r="D1671" s="62">
        <v>130</v>
      </c>
      <c r="E1671" s="63" t="s">
        <v>14604</v>
      </c>
    </row>
    <row r="1672" spans="1:5" ht="15">
      <c r="A1672" s="59">
        <v>1671</v>
      </c>
      <c r="B1672" s="60">
        <v>18476</v>
      </c>
      <c r="C1672" s="65" t="s">
        <v>10540</v>
      </c>
      <c r="D1672" s="62">
        <v>131</v>
      </c>
      <c r="E1672" s="63" t="s">
        <v>11862</v>
      </c>
    </row>
    <row r="1673" spans="1:5" ht="15">
      <c r="A1673" s="59">
        <v>1672</v>
      </c>
      <c r="B1673" s="60">
        <v>19664</v>
      </c>
      <c r="C1673" s="61" t="s">
        <v>10541</v>
      </c>
      <c r="D1673" s="62">
        <v>132</v>
      </c>
      <c r="E1673" s="63" t="s">
        <v>11841</v>
      </c>
    </row>
    <row r="1674" spans="1:5" ht="15">
      <c r="A1674" s="59">
        <v>1673</v>
      </c>
      <c r="B1674" s="60">
        <v>16833</v>
      </c>
      <c r="C1674" s="61" t="s">
        <v>10542</v>
      </c>
      <c r="D1674" s="62">
        <v>133</v>
      </c>
      <c r="E1674" s="63" t="s">
        <v>11849</v>
      </c>
    </row>
    <row r="1675" spans="1:5" ht="15">
      <c r="A1675" s="59">
        <v>1674</v>
      </c>
      <c r="B1675" s="60">
        <v>17766</v>
      </c>
      <c r="C1675" s="61" t="s">
        <v>10543</v>
      </c>
      <c r="D1675" s="62">
        <v>134</v>
      </c>
      <c r="E1675" s="63" t="s">
        <v>11847</v>
      </c>
    </row>
    <row r="1676" spans="1:5" ht="15">
      <c r="A1676" s="59">
        <v>1675</v>
      </c>
      <c r="B1676" s="60">
        <v>19636</v>
      </c>
      <c r="C1676" s="61" t="s">
        <v>9870</v>
      </c>
      <c r="D1676" s="62">
        <v>135</v>
      </c>
      <c r="E1676" s="63" t="s">
        <v>13350</v>
      </c>
    </row>
    <row r="1677" spans="1:5" ht="15">
      <c r="A1677" s="59">
        <v>1676</v>
      </c>
      <c r="B1677" s="60">
        <v>11598</v>
      </c>
      <c r="C1677" s="61" t="s">
        <v>9871</v>
      </c>
      <c r="D1677" s="62">
        <v>1</v>
      </c>
      <c r="E1677" s="63" t="s">
        <v>11862</v>
      </c>
    </row>
    <row r="1678" spans="1:5" ht="15">
      <c r="A1678" s="59">
        <v>1677</v>
      </c>
      <c r="B1678" s="60">
        <v>11750</v>
      </c>
      <c r="C1678" s="61" t="s">
        <v>9872</v>
      </c>
      <c r="D1678" s="62">
        <v>2</v>
      </c>
      <c r="E1678" s="63" t="s">
        <v>11862</v>
      </c>
    </row>
    <row r="1679" spans="1:5" ht="15">
      <c r="A1679" s="59">
        <v>1678</v>
      </c>
      <c r="B1679" s="60">
        <v>12053</v>
      </c>
      <c r="C1679" s="61" t="s">
        <v>9873</v>
      </c>
      <c r="D1679" s="62">
        <v>3</v>
      </c>
      <c r="E1679" s="63" t="s">
        <v>11847</v>
      </c>
    </row>
    <row r="1680" spans="1:5" ht="15">
      <c r="A1680" s="59">
        <v>1679</v>
      </c>
      <c r="B1680" s="60">
        <v>12351</v>
      </c>
      <c r="C1680" s="61" t="s">
        <v>9874</v>
      </c>
      <c r="D1680" s="62">
        <v>4</v>
      </c>
      <c r="E1680" s="63" t="s">
        <v>11843</v>
      </c>
    </row>
    <row r="1681" spans="1:5" ht="15">
      <c r="A1681" s="59">
        <v>1680</v>
      </c>
      <c r="B1681" s="60">
        <v>13047</v>
      </c>
      <c r="C1681" s="61" t="s">
        <v>9875</v>
      </c>
      <c r="D1681" s="62">
        <v>5</v>
      </c>
      <c r="E1681" s="63" t="s">
        <v>11807</v>
      </c>
    </row>
    <row r="1682" spans="1:5" ht="15">
      <c r="A1682" s="59">
        <v>1681</v>
      </c>
      <c r="B1682" s="60">
        <v>13326</v>
      </c>
      <c r="C1682" s="61" t="s">
        <v>9876</v>
      </c>
      <c r="D1682" s="62">
        <v>6</v>
      </c>
      <c r="E1682" s="64">
        <v>2</v>
      </c>
    </row>
    <row r="1683" spans="1:5" ht="15">
      <c r="A1683" s="59">
        <v>1682</v>
      </c>
      <c r="B1683" s="60">
        <v>14618</v>
      </c>
      <c r="C1683" s="61" t="s">
        <v>9877</v>
      </c>
      <c r="D1683" s="62">
        <v>7</v>
      </c>
      <c r="E1683" s="63" t="s">
        <v>11841</v>
      </c>
    </row>
    <row r="1684" spans="1:5" ht="15">
      <c r="A1684" s="59">
        <v>1683</v>
      </c>
      <c r="B1684" s="60">
        <v>15023</v>
      </c>
      <c r="C1684" s="61" t="s">
        <v>9878</v>
      </c>
      <c r="D1684" s="62">
        <v>8</v>
      </c>
      <c r="E1684" s="63" t="s">
        <v>11862</v>
      </c>
    </row>
    <row r="1685" spans="1:5" ht="15">
      <c r="A1685" s="59">
        <v>1684</v>
      </c>
      <c r="B1685" s="60">
        <v>15483</v>
      </c>
      <c r="C1685" s="61" t="s">
        <v>9879</v>
      </c>
      <c r="D1685" s="62">
        <v>9</v>
      </c>
      <c r="E1685" s="63" t="s">
        <v>11843</v>
      </c>
    </row>
    <row r="1686" spans="1:5" ht="15">
      <c r="A1686" s="59">
        <v>1685</v>
      </c>
      <c r="B1686" s="60">
        <v>16195</v>
      </c>
      <c r="C1686" s="61" t="s">
        <v>9880</v>
      </c>
      <c r="D1686" s="62">
        <v>10</v>
      </c>
      <c r="E1686" s="63" t="s">
        <v>11807</v>
      </c>
    </row>
    <row r="1687" spans="1:5" ht="15">
      <c r="A1687" s="59">
        <v>1686</v>
      </c>
      <c r="B1687" s="60">
        <v>16705</v>
      </c>
      <c r="C1687" s="61" t="s">
        <v>9881</v>
      </c>
      <c r="D1687" s="62">
        <v>11</v>
      </c>
      <c r="E1687" s="63" t="s">
        <v>11847</v>
      </c>
    </row>
    <row r="1688" spans="1:5" ht="15">
      <c r="A1688" s="59">
        <v>1687</v>
      </c>
      <c r="B1688" s="60">
        <v>17861</v>
      </c>
      <c r="C1688" s="61" t="s">
        <v>9882</v>
      </c>
      <c r="D1688" s="62">
        <v>12</v>
      </c>
      <c r="E1688" s="63" t="s">
        <v>11807</v>
      </c>
    </row>
    <row r="1689" spans="1:5" ht="15">
      <c r="A1689" s="59">
        <v>1688</v>
      </c>
      <c r="B1689" s="60">
        <v>18460</v>
      </c>
      <c r="C1689" s="65" t="s">
        <v>9883</v>
      </c>
      <c r="D1689" s="62">
        <v>13</v>
      </c>
      <c r="E1689" s="63" t="s">
        <v>11841</v>
      </c>
    </row>
    <row r="1690" spans="1:5" ht="15">
      <c r="A1690" s="59">
        <v>1689</v>
      </c>
      <c r="B1690" s="60">
        <v>18569</v>
      </c>
      <c r="C1690" s="65" t="s">
        <v>9884</v>
      </c>
      <c r="D1690" s="62">
        <v>14</v>
      </c>
      <c r="E1690" s="63" t="s">
        <v>11841</v>
      </c>
    </row>
    <row r="1691" spans="1:5" ht="15">
      <c r="A1691" s="59">
        <v>1690</v>
      </c>
      <c r="B1691" s="60">
        <v>18745</v>
      </c>
      <c r="C1691" s="61" t="s">
        <v>9885</v>
      </c>
      <c r="D1691" s="62">
        <v>15</v>
      </c>
      <c r="E1691" s="63" t="s">
        <v>11843</v>
      </c>
    </row>
    <row r="1692" spans="1:5" ht="15">
      <c r="A1692" s="59">
        <v>1691</v>
      </c>
      <c r="B1692" s="69">
        <v>21</v>
      </c>
      <c r="C1692" s="61" t="s">
        <v>9886</v>
      </c>
      <c r="D1692" s="62">
        <v>1</v>
      </c>
      <c r="E1692" s="63" t="s">
        <v>12045</v>
      </c>
    </row>
    <row r="1693" spans="1:5" ht="15">
      <c r="A1693" s="59">
        <v>1692</v>
      </c>
      <c r="B1693" s="60">
        <v>11648</v>
      </c>
      <c r="C1693" s="61" t="s">
        <v>9887</v>
      </c>
      <c r="D1693" s="62">
        <v>2</v>
      </c>
      <c r="E1693" s="63" t="s">
        <v>11843</v>
      </c>
    </row>
    <row r="1694" spans="1:5" ht="15">
      <c r="A1694" s="59">
        <v>1693</v>
      </c>
      <c r="B1694" s="60">
        <v>11822</v>
      </c>
      <c r="C1694" s="61" t="s">
        <v>9888</v>
      </c>
      <c r="D1694" s="62">
        <v>3</v>
      </c>
      <c r="E1694" s="63" t="s">
        <v>12045</v>
      </c>
    </row>
    <row r="1695" spans="1:5" ht="15">
      <c r="A1695" s="59">
        <v>1694</v>
      </c>
      <c r="B1695" s="60">
        <v>12458</v>
      </c>
      <c r="C1695" s="61" t="s">
        <v>9889</v>
      </c>
      <c r="D1695" s="62">
        <v>4</v>
      </c>
      <c r="E1695" s="63" t="s">
        <v>12157</v>
      </c>
    </row>
    <row r="1696" spans="1:5" ht="15">
      <c r="A1696" s="59">
        <v>1695</v>
      </c>
      <c r="B1696" s="60">
        <v>12521</v>
      </c>
      <c r="C1696" s="61" t="s">
        <v>14040</v>
      </c>
      <c r="D1696" s="62">
        <v>5</v>
      </c>
      <c r="E1696" s="63" t="s">
        <v>11862</v>
      </c>
    </row>
    <row r="1697" spans="1:5" ht="15">
      <c r="A1697" s="59">
        <v>1696</v>
      </c>
      <c r="B1697" s="60">
        <v>12569</v>
      </c>
      <c r="C1697" s="61" t="s">
        <v>9890</v>
      </c>
      <c r="D1697" s="62">
        <v>6</v>
      </c>
      <c r="E1697" s="63" t="s">
        <v>12157</v>
      </c>
    </row>
    <row r="1698" spans="1:5" ht="15">
      <c r="A1698" s="59">
        <v>1697</v>
      </c>
      <c r="B1698" s="60">
        <v>12595</v>
      </c>
      <c r="C1698" s="65" t="s">
        <v>9891</v>
      </c>
      <c r="D1698" s="62">
        <v>7</v>
      </c>
      <c r="E1698" s="63" t="s">
        <v>11859</v>
      </c>
    </row>
    <row r="1699" spans="1:5" ht="15">
      <c r="A1699" s="59">
        <v>1698</v>
      </c>
      <c r="B1699" s="60">
        <v>12796</v>
      </c>
      <c r="C1699" s="61" t="s">
        <v>9892</v>
      </c>
      <c r="D1699" s="62">
        <v>8</v>
      </c>
      <c r="E1699" s="63" t="s">
        <v>11839</v>
      </c>
    </row>
    <row r="1700" spans="1:5" ht="15">
      <c r="A1700" s="59">
        <v>1699</v>
      </c>
      <c r="B1700" s="60">
        <v>12839</v>
      </c>
      <c r="C1700" s="61" t="s">
        <v>9893</v>
      </c>
      <c r="D1700" s="62">
        <v>9</v>
      </c>
      <c r="E1700" s="63" t="s">
        <v>11841</v>
      </c>
    </row>
    <row r="1701" spans="1:5" ht="15">
      <c r="A1701" s="59">
        <v>1700</v>
      </c>
      <c r="B1701" s="60">
        <v>13055</v>
      </c>
      <c r="C1701" s="65" t="s">
        <v>9894</v>
      </c>
      <c r="D1701" s="62">
        <v>10</v>
      </c>
      <c r="E1701" s="63" t="s">
        <v>12045</v>
      </c>
    </row>
    <row r="1702" spans="1:5" ht="15">
      <c r="A1702" s="59">
        <v>1701</v>
      </c>
      <c r="B1702" s="60">
        <v>13646</v>
      </c>
      <c r="C1702" s="61" t="s">
        <v>9895</v>
      </c>
      <c r="D1702" s="62">
        <v>11</v>
      </c>
      <c r="E1702" s="63" t="s">
        <v>11807</v>
      </c>
    </row>
    <row r="1703" spans="1:5" ht="15">
      <c r="A1703" s="59">
        <v>1702</v>
      </c>
      <c r="B1703" s="69">
        <v>22</v>
      </c>
      <c r="C1703" s="61" t="s">
        <v>9896</v>
      </c>
      <c r="D1703" s="62">
        <v>12</v>
      </c>
      <c r="E1703" s="63" t="s">
        <v>11856</v>
      </c>
    </row>
    <row r="1704" spans="1:5" ht="15">
      <c r="A1704" s="59">
        <v>1703</v>
      </c>
      <c r="B1704" s="60">
        <v>14482</v>
      </c>
      <c r="C1704" s="61" t="s">
        <v>8901</v>
      </c>
      <c r="D1704" s="62">
        <v>13</v>
      </c>
      <c r="E1704" s="63" t="s">
        <v>11856</v>
      </c>
    </row>
    <row r="1705" spans="1:5" ht="15">
      <c r="A1705" s="59">
        <v>1704</v>
      </c>
      <c r="B1705" s="60">
        <v>14483</v>
      </c>
      <c r="C1705" s="61" t="s">
        <v>8902</v>
      </c>
      <c r="D1705" s="62">
        <v>14</v>
      </c>
      <c r="E1705" s="63" t="s">
        <v>12157</v>
      </c>
    </row>
    <row r="1706" spans="1:5" ht="15">
      <c r="A1706" s="59">
        <v>1705</v>
      </c>
      <c r="B1706" s="60">
        <v>14616</v>
      </c>
      <c r="C1706" s="65" t="s">
        <v>8903</v>
      </c>
      <c r="D1706" s="62">
        <v>15</v>
      </c>
      <c r="E1706" s="63" t="s">
        <v>11856</v>
      </c>
    </row>
    <row r="1707" spans="1:5" ht="15">
      <c r="A1707" s="59">
        <v>1706</v>
      </c>
      <c r="B1707" s="60">
        <v>14639</v>
      </c>
      <c r="C1707" s="61" t="s">
        <v>8904</v>
      </c>
      <c r="D1707" s="62">
        <v>16</v>
      </c>
      <c r="E1707" s="63" t="s">
        <v>11841</v>
      </c>
    </row>
    <row r="1708" spans="1:5" ht="15">
      <c r="A1708" s="59">
        <v>1707</v>
      </c>
      <c r="B1708" s="60">
        <v>14658</v>
      </c>
      <c r="C1708" s="61" t="s">
        <v>8905</v>
      </c>
      <c r="D1708" s="62">
        <v>17</v>
      </c>
      <c r="E1708" s="63" t="s">
        <v>11841</v>
      </c>
    </row>
    <row r="1709" spans="1:5" ht="15">
      <c r="A1709" s="59">
        <v>1708</v>
      </c>
      <c r="B1709" s="60">
        <v>15657</v>
      </c>
      <c r="C1709" s="61" t="s">
        <v>11504</v>
      </c>
      <c r="D1709" s="62">
        <v>18</v>
      </c>
      <c r="E1709" s="63" t="s">
        <v>11809</v>
      </c>
    </row>
    <row r="1710" spans="1:5" ht="15">
      <c r="A1710" s="59">
        <v>1709</v>
      </c>
      <c r="B1710" s="60">
        <v>16091</v>
      </c>
      <c r="C1710" s="61" t="s">
        <v>11505</v>
      </c>
      <c r="D1710" s="62">
        <v>19</v>
      </c>
      <c r="E1710" s="63" t="s">
        <v>14717</v>
      </c>
    </row>
    <row r="1711" spans="1:5" ht="15">
      <c r="A1711" s="59">
        <v>1710</v>
      </c>
      <c r="B1711" s="60">
        <v>16131</v>
      </c>
      <c r="C1711" s="61" t="s">
        <v>11506</v>
      </c>
      <c r="D1711" s="62">
        <v>20</v>
      </c>
      <c r="E1711" s="63" t="s">
        <v>14604</v>
      </c>
    </row>
    <row r="1712" spans="1:5" ht="15">
      <c r="A1712" s="59">
        <v>1711</v>
      </c>
      <c r="B1712" s="60">
        <v>16538</v>
      </c>
      <c r="C1712" s="61" t="s">
        <v>11507</v>
      </c>
      <c r="D1712" s="62">
        <v>21</v>
      </c>
      <c r="E1712" s="63" t="s">
        <v>11841</v>
      </c>
    </row>
    <row r="1713" spans="1:5" ht="15">
      <c r="A1713" s="59">
        <v>1712</v>
      </c>
      <c r="B1713" s="60">
        <v>16812</v>
      </c>
      <c r="C1713" s="61" t="s">
        <v>11508</v>
      </c>
      <c r="D1713" s="62">
        <v>22</v>
      </c>
      <c r="E1713" s="63" t="s">
        <v>11841</v>
      </c>
    </row>
    <row r="1714" spans="1:5" ht="15">
      <c r="A1714" s="59">
        <v>1713</v>
      </c>
      <c r="B1714" s="60">
        <v>17556</v>
      </c>
      <c r="C1714" s="61" t="s">
        <v>10544</v>
      </c>
      <c r="D1714" s="62">
        <v>23</v>
      </c>
      <c r="E1714" s="63" t="s">
        <v>12045</v>
      </c>
    </row>
    <row r="1715" spans="1:5" ht="15">
      <c r="A1715" s="59">
        <v>1714</v>
      </c>
      <c r="B1715" s="60">
        <v>17572</v>
      </c>
      <c r="C1715" s="65" t="s">
        <v>10545</v>
      </c>
      <c r="D1715" s="62">
        <v>24</v>
      </c>
      <c r="E1715" s="63" t="s">
        <v>11859</v>
      </c>
    </row>
    <row r="1716" spans="1:5" ht="15">
      <c r="A1716" s="59">
        <v>1715</v>
      </c>
      <c r="B1716" s="60">
        <v>17642</v>
      </c>
      <c r="C1716" s="61" t="s">
        <v>10546</v>
      </c>
      <c r="D1716" s="62">
        <v>25</v>
      </c>
      <c r="E1716" s="63" t="s">
        <v>11856</v>
      </c>
    </row>
    <row r="1717" spans="1:5" ht="15">
      <c r="A1717" s="59">
        <v>1716</v>
      </c>
      <c r="B1717" s="60">
        <v>17852</v>
      </c>
      <c r="C1717" s="65" t="s">
        <v>10547</v>
      </c>
      <c r="D1717" s="62">
        <v>26</v>
      </c>
      <c r="E1717" s="63" t="s">
        <v>11859</v>
      </c>
    </row>
    <row r="1718" spans="1:5" ht="15">
      <c r="A1718" s="59">
        <v>1717</v>
      </c>
      <c r="B1718" s="60">
        <v>18565</v>
      </c>
      <c r="C1718" s="61" t="s">
        <v>10548</v>
      </c>
      <c r="D1718" s="62">
        <v>27</v>
      </c>
      <c r="E1718" s="63" t="s">
        <v>13354</v>
      </c>
    </row>
    <row r="1719" spans="1:5" ht="15">
      <c r="A1719" s="59">
        <v>1718</v>
      </c>
      <c r="B1719" s="60">
        <v>18181</v>
      </c>
      <c r="C1719" s="65" t="s">
        <v>10549</v>
      </c>
      <c r="D1719" s="62">
        <v>28</v>
      </c>
      <c r="E1719" s="63" t="s">
        <v>11862</v>
      </c>
    </row>
    <row r="1720" spans="1:5" ht="15">
      <c r="A1720" s="59">
        <v>1719</v>
      </c>
      <c r="B1720" s="60">
        <v>18183</v>
      </c>
      <c r="C1720" s="65" t="s">
        <v>10550</v>
      </c>
      <c r="D1720" s="62">
        <v>29</v>
      </c>
      <c r="E1720" s="63" t="s">
        <v>12045</v>
      </c>
    </row>
    <row r="1721" spans="1:5" ht="15">
      <c r="A1721" s="59">
        <v>1720</v>
      </c>
      <c r="B1721" s="60">
        <v>18454</v>
      </c>
      <c r="C1721" s="65" t="s">
        <v>10551</v>
      </c>
      <c r="D1721" s="62">
        <v>30</v>
      </c>
      <c r="E1721" s="63" t="s">
        <v>11859</v>
      </c>
    </row>
    <row r="1722" spans="1:5" ht="15">
      <c r="A1722" s="59">
        <v>1721</v>
      </c>
      <c r="B1722" s="60">
        <v>18462</v>
      </c>
      <c r="C1722" s="65" t="s">
        <v>11870</v>
      </c>
      <c r="D1722" s="62">
        <v>31</v>
      </c>
      <c r="E1722" s="63" t="s">
        <v>12157</v>
      </c>
    </row>
    <row r="1723" spans="1:5" ht="15">
      <c r="A1723" s="59">
        <v>1722</v>
      </c>
      <c r="B1723" s="60">
        <v>18468</v>
      </c>
      <c r="C1723" s="65" t="s">
        <v>11871</v>
      </c>
      <c r="D1723" s="62">
        <v>32</v>
      </c>
      <c r="E1723" s="63" t="s">
        <v>12045</v>
      </c>
    </row>
    <row r="1724" spans="1:5" ht="15">
      <c r="A1724" s="59">
        <v>1723</v>
      </c>
      <c r="B1724" s="60">
        <v>18477</v>
      </c>
      <c r="C1724" s="61" t="s">
        <v>11872</v>
      </c>
      <c r="D1724" s="62">
        <v>33</v>
      </c>
      <c r="E1724" s="63" t="s">
        <v>12045</v>
      </c>
    </row>
    <row r="1725" spans="1:5" ht="15">
      <c r="A1725" s="59">
        <v>1724</v>
      </c>
      <c r="B1725" s="60">
        <v>18485</v>
      </c>
      <c r="C1725" s="61" t="s">
        <v>10565</v>
      </c>
      <c r="D1725" s="62">
        <v>34</v>
      </c>
      <c r="E1725" s="63" t="s">
        <v>11856</v>
      </c>
    </row>
    <row r="1726" spans="1:5" ht="15">
      <c r="A1726" s="59">
        <v>1725</v>
      </c>
      <c r="B1726" s="60">
        <v>18487</v>
      </c>
      <c r="C1726" s="61" t="s">
        <v>10566</v>
      </c>
      <c r="D1726" s="62">
        <v>35</v>
      </c>
      <c r="E1726" s="63" t="s">
        <v>13354</v>
      </c>
    </row>
    <row r="1727" spans="1:5" ht="15">
      <c r="A1727" s="59">
        <v>1726</v>
      </c>
      <c r="B1727" s="60">
        <v>18509</v>
      </c>
      <c r="C1727" s="61" t="s">
        <v>10567</v>
      </c>
      <c r="D1727" s="62">
        <v>36</v>
      </c>
      <c r="E1727" s="63" t="s">
        <v>11856</v>
      </c>
    </row>
    <row r="1728" spans="1:5" ht="15">
      <c r="A1728" s="59">
        <v>1727</v>
      </c>
      <c r="B1728" s="60">
        <v>18513</v>
      </c>
      <c r="C1728" s="61" t="s">
        <v>10568</v>
      </c>
      <c r="D1728" s="62">
        <v>37</v>
      </c>
      <c r="E1728" s="63" t="s">
        <v>12157</v>
      </c>
    </row>
    <row r="1729" spans="1:5" ht="15">
      <c r="A1729" s="59">
        <v>1728</v>
      </c>
      <c r="B1729" s="60">
        <v>18529</v>
      </c>
      <c r="C1729" s="61" t="s">
        <v>10569</v>
      </c>
      <c r="D1729" s="62">
        <v>38</v>
      </c>
      <c r="E1729" s="63" t="s">
        <v>12045</v>
      </c>
    </row>
    <row r="1730" spans="1:5" ht="15">
      <c r="A1730" s="59">
        <v>1729</v>
      </c>
      <c r="B1730" s="60">
        <v>18561</v>
      </c>
      <c r="C1730" s="65" t="s">
        <v>10570</v>
      </c>
      <c r="D1730" s="62">
        <v>39</v>
      </c>
      <c r="E1730" s="63" t="s">
        <v>12157</v>
      </c>
    </row>
    <row r="1731" spans="1:5" ht="15">
      <c r="A1731" s="59">
        <v>1730</v>
      </c>
      <c r="B1731" s="60">
        <v>18563</v>
      </c>
      <c r="C1731" s="65" t="s">
        <v>10571</v>
      </c>
      <c r="D1731" s="62">
        <v>40</v>
      </c>
      <c r="E1731" s="63" t="s">
        <v>11856</v>
      </c>
    </row>
    <row r="1732" spans="1:5" ht="15">
      <c r="A1732" s="59">
        <v>1731</v>
      </c>
      <c r="B1732" s="60">
        <v>18567</v>
      </c>
      <c r="C1732" s="65" t="s">
        <v>10572</v>
      </c>
      <c r="D1732" s="62">
        <v>41</v>
      </c>
      <c r="E1732" s="63" t="s">
        <v>12045</v>
      </c>
    </row>
    <row r="1733" spans="1:5" ht="15">
      <c r="A1733" s="59">
        <v>1732</v>
      </c>
      <c r="B1733" s="60">
        <v>19474</v>
      </c>
      <c r="C1733" s="61" t="s">
        <v>10573</v>
      </c>
      <c r="D1733" s="62">
        <v>42</v>
      </c>
      <c r="E1733" s="63" t="s">
        <v>11807</v>
      </c>
    </row>
    <row r="1734" spans="1:5" ht="15">
      <c r="A1734" s="59">
        <v>1733</v>
      </c>
      <c r="B1734" s="60">
        <v>19776</v>
      </c>
      <c r="C1734" s="61" t="s">
        <v>10574</v>
      </c>
      <c r="D1734" s="62">
        <v>43</v>
      </c>
      <c r="E1734" s="63" t="s">
        <v>12157</v>
      </c>
    </row>
    <row r="1735" spans="1:5" ht="15">
      <c r="A1735" s="59">
        <v>1734</v>
      </c>
      <c r="B1735" s="60">
        <v>11123</v>
      </c>
      <c r="C1735" s="61" t="s">
        <v>10575</v>
      </c>
      <c r="D1735" s="62">
        <v>1</v>
      </c>
      <c r="E1735" s="63" t="s">
        <v>11839</v>
      </c>
    </row>
    <row r="1736" spans="1:5" ht="15">
      <c r="A1736" s="59">
        <v>1735</v>
      </c>
      <c r="B1736" s="60">
        <v>11652</v>
      </c>
      <c r="C1736" s="61" t="s">
        <v>10576</v>
      </c>
      <c r="D1736" s="62">
        <v>2</v>
      </c>
      <c r="E1736" s="63" t="s">
        <v>11841</v>
      </c>
    </row>
    <row r="1737" spans="1:5" ht="15">
      <c r="A1737" s="59">
        <v>1736</v>
      </c>
      <c r="B1737" s="60">
        <v>12539</v>
      </c>
      <c r="C1737" s="61" t="s">
        <v>10577</v>
      </c>
      <c r="D1737" s="62">
        <v>3</v>
      </c>
      <c r="E1737" s="63" t="s">
        <v>11839</v>
      </c>
    </row>
    <row r="1738" spans="1:5" ht="15">
      <c r="A1738" s="59">
        <v>1737</v>
      </c>
      <c r="B1738" s="60">
        <v>13070</v>
      </c>
      <c r="C1738" s="61" t="s">
        <v>11899</v>
      </c>
      <c r="D1738" s="62">
        <v>4</v>
      </c>
      <c r="E1738" s="63" t="s">
        <v>11841</v>
      </c>
    </row>
    <row r="1739" spans="1:5" ht="15">
      <c r="A1739" s="59">
        <v>1738</v>
      </c>
      <c r="B1739" s="60">
        <v>13146</v>
      </c>
      <c r="C1739" s="61" t="s">
        <v>13328</v>
      </c>
      <c r="D1739" s="62">
        <v>5</v>
      </c>
      <c r="E1739" s="63" t="s">
        <v>11841</v>
      </c>
    </row>
    <row r="1740" spans="1:5" ht="15">
      <c r="A1740" s="59">
        <v>1739</v>
      </c>
      <c r="B1740" s="60">
        <v>13499</v>
      </c>
      <c r="C1740" s="65" t="s">
        <v>13329</v>
      </c>
      <c r="D1740" s="62">
        <v>6</v>
      </c>
      <c r="E1740" s="63" t="s">
        <v>11839</v>
      </c>
    </row>
    <row r="1741" spans="1:5" ht="15">
      <c r="A1741" s="59">
        <v>1740</v>
      </c>
      <c r="B1741" s="60">
        <v>14222</v>
      </c>
      <c r="C1741" s="61" t="s">
        <v>13330</v>
      </c>
      <c r="D1741" s="62">
        <v>7</v>
      </c>
      <c r="E1741" s="63" t="s">
        <v>11862</v>
      </c>
    </row>
    <row r="1742" spans="1:5" ht="15">
      <c r="A1742" s="59">
        <v>1741</v>
      </c>
      <c r="B1742" s="60">
        <v>14422</v>
      </c>
      <c r="C1742" s="61" t="s">
        <v>13331</v>
      </c>
      <c r="D1742" s="62">
        <v>8</v>
      </c>
      <c r="E1742" s="63" t="s">
        <v>11841</v>
      </c>
    </row>
    <row r="1743" spans="1:5" ht="15">
      <c r="A1743" s="59">
        <v>1742</v>
      </c>
      <c r="B1743" s="60">
        <v>14670</v>
      </c>
      <c r="C1743" s="61" t="s">
        <v>13332</v>
      </c>
      <c r="D1743" s="62">
        <v>9</v>
      </c>
      <c r="E1743" s="63" t="s">
        <v>11841</v>
      </c>
    </row>
    <row r="1744" spans="1:5" ht="15">
      <c r="A1744" s="59">
        <v>1743</v>
      </c>
      <c r="B1744" s="60">
        <v>16448</v>
      </c>
      <c r="C1744" s="61" t="s">
        <v>13333</v>
      </c>
      <c r="D1744" s="62">
        <v>10</v>
      </c>
      <c r="E1744" s="63" t="s">
        <v>11845</v>
      </c>
    </row>
    <row r="1745" spans="1:5" ht="15">
      <c r="A1745" s="59">
        <v>1744</v>
      </c>
      <c r="B1745" s="60">
        <v>16673</v>
      </c>
      <c r="C1745" s="61" t="s">
        <v>13334</v>
      </c>
      <c r="D1745" s="62">
        <v>11</v>
      </c>
      <c r="E1745" s="63" t="s">
        <v>11839</v>
      </c>
    </row>
    <row r="1746" spans="1:5" ht="15">
      <c r="A1746" s="59">
        <v>1745</v>
      </c>
      <c r="B1746" s="60">
        <v>17322</v>
      </c>
      <c r="C1746" s="61" t="s">
        <v>13335</v>
      </c>
      <c r="D1746" s="62">
        <v>12</v>
      </c>
      <c r="E1746" s="63" t="s">
        <v>11841</v>
      </c>
    </row>
    <row r="1747" spans="1:5" ht="15">
      <c r="A1747" s="59">
        <v>1746</v>
      </c>
      <c r="B1747" s="60">
        <v>17560</v>
      </c>
      <c r="C1747" s="61" t="s">
        <v>13336</v>
      </c>
      <c r="D1747" s="62">
        <v>13</v>
      </c>
      <c r="E1747" s="63" t="s">
        <v>11841</v>
      </c>
    </row>
    <row r="1748" spans="1:5" ht="15">
      <c r="A1748" s="59">
        <v>1747</v>
      </c>
      <c r="B1748" s="60">
        <v>17651</v>
      </c>
      <c r="C1748" s="61" t="s">
        <v>13337</v>
      </c>
      <c r="D1748" s="62">
        <v>14</v>
      </c>
      <c r="E1748" s="63" t="s">
        <v>11841</v>
      </c>
    </row>
    <row r="1749" spans="1:5" ht="15">
      <c r="A1749" s="59">
        <v>1748</v>
      </c>
      <c r="B1749" s="60">
        <v>18089</v>
      </c>
      <c r="C1749" s="61" t="s">
        <v>13338</v>
      </c>
      <c r="D1749" s="62">
        <v>15</v>
      </c>
      <c r="E1749" s="63" t="s">
        <v>11841</v>
      </c>
    </row>
    <row r="1750" spans="1:5" ht="15">
      <c r="A1750" s="59">
        <v>1749</v>
      </c>
      <c r="B1750" s="60">
        <v>18142</v>
      </c>
      <c r="C1750" s="61" t="s">
        <v>13339</v>
      </c>
      <c r="D1750" s="62">
        <v>16</v>
      </c>
      <c r="E1750" s="63" t="s">
        <v>11839</v>
      </c>
    </row>
    <row r="1751" spans="1:5" ht="15">
      <c r="A1751" s="59">
        <v>1750</v>
      </c>
      <c r="B1751" s="60">
        <v>18145</v>
      </c>
      <c r="C1751" s="65" t="s">
        <v>11921</v>
      </c>
      <c r="D1751" s="62">
        <v>17</v>
      </c>
      <c r="E1751" s="63" t="s">
        <v>13354</v>
      </c>
    </row>
    <row r="1752" spans="1:5" ht="15">
      <c r="A1752" s="59">
        <v>1751</v>
      </c>
      <c r="B1752" s="60">
        <v>18152</v>
      </c>
      <c r="C1752" s="61" t="s">
        <v>11922</v>
      </c>
      <c r="D1752" s="62">
        <v>18</v>
      </c>
      <c r="E1752" s="63" t="s">
        <v>11841</v>
      </c>
    </row>
    <row r="1753" spans="1:5" ht="15">
      <c r="A1753" s="59">
        <v>1752</v>
      </c>
      <c r="B1753" s="60">
        <v>18187</v>
      </c>
      <c r="C1753" s="61" t="s">
        <v>11923</v>
      </c>
      <c r="D1753" s="62">
        <v>19</v>
      </c>
      <c r="E1753" s="63" t="s">
        <v>13354</v>
      </c>
    </row>
    <row r="1754" spans="1:5" ht="15">
      <c r="A1754" s="59">
        <v>1753</v>
      </c>
      <c r="B1754" s="60">
        <v>18226</v>
      </c>
      <c r="C1754" s="61" t="s">
        <v>11924</v>
      </c>
      <c r="D1754" s="62">
        <v>20</v>
      </c>
      <c r="E1754" s="63" t="s">
        <v>11839</v>
      </c>
    </row>
    <row r="1755" spans="1:5" ht="15">
      <c r="A1755" s="59">
        <v>1754</v>
      </c>
      <c r="B1755" s="60">
        <v>18403</v>
      </c>
      <c r="C1755" s="61" t="s">
        <v>11925</v>
      </c>
      <c r="D1755" s="62">
        <v>21</v>
      </c>
      <c r="E1755" s="64">
        <v>4</v>
      </c>
    </row>
    <row r="1756" spans="1:5" ht="15">
      <c r="A1756" s="59">
        <v>1755</v>
      </c>
      <c r="B1756" s="60">
        <v>18458</v>
      </c>
      <c r="C1756" s="65" t="s">
        <v>11926</v>
      </c>
      <c r="D1756" s="62">
        <v>22</v>
      </c>
      <c r="E1756" s="63" t="s">
        <v>11809</v>
      </c>
    </row>
    <row r="1757" spans="1:5" ht="15">
      <c r="A1757" s="59">
        <v>1756</v>
      </c>
      <c r="B1757" s="60">
        <v>18464</v>
      </c>
      <c r="C1757" s="65" t="s">
        <v>11927</v>
      </c>
      <c r="D1757" s="62">
        <v>23</v>
      </c>
      <c r="E1757" s="63" t="s">
        <v>11807</v>
      </c>
    </row>
    <row r="1758" spans="1:5" ht="15">
      <c r="A1758" s="59">
        <v>1757</v>
      </c>
      <c r="B1758" s="60">
        <v>18470</v>
      </c>
      <c r="C1758" s="65" t="s">
        <v>11928</v>
      </c>
      <c r="D1758" s="62">
        <v>24</v>
      </c>
      <c r="E1758" s="63" t="s">
        <v>13354</v>
      </c>
    </row>
    <row r="1759" spans="1:5" ht="15">
      <c r="A1759" s="59">
        <v>1758</v>
      </c>
      <c r="B1759" s="60">
        <v>18577</v>
      </c>
      <c r="C1759" s="65" t="s">
        <v>11929</v>
      </c>
      <c r="D1759" s="62">
        <v>25</v>
      </c>
      <c r="E1759" s="63" t="s">
        <v>13354</v>
      </c>
    </row>
    <row r="1760" spans="1:5" ht="15">
      <c r="A1760" s="59">
        <v>1759</v>
      </c>
      <c r="B1760" s="60">
        <v>18881</v>
      </c>
      <c r="C1760" s="61" t="s">
        <v>11930</v>
      </c>
      <c r="D1760" s="62">
        <v>26</v>
      </c>
      <c r="E1760" s="63" t="s">
        <v>11841</v>
      </c>
    </row>
    <row r="1761" spans="1:5" ht="15">
      <c r="A1761" s="59">
        <v>1760</v>
      </c>
      <c r="B1761" s="60">
        <v>18908</v>
      </c>
      <c r="C1761" s="65" t="s">
        <v>11931</v>
      </c>
      <c r="D1761" s="62">
        <v>27</v>
      </c>
      <c r="E1761" s="63" t="s">
        <v>13354</v>
      </c>
    </row>
    <row r="1762" spans="1:5" ht="15">
      <c r="A1762" s="59">
        <v>1761</v>
      </c>
      <c r="B1762" s="60">
        <v>19085</v>
      </c>
      <c r="C1762" s="61" t="s">
        <v>11932</v>
      </c>
      <c r="D1762" s="62">
        <v>28</v>
      </c>
      <c r="E1762" s="63" t="s">
        <v>11862</v>
      </c>
    </row>
    <row r="1763" spans="1:5" ht="15">
      <c r="A1763" s="59">
        <v>1762</v>
      </c>
      <c r="B1763" s="60">
        <v>19231</v>
      </c>
      <c r="C1763" s="61" t="s">
        <v>11570</v>
      </c>
      <c r="D1763" s="62">
        <v>29</v>
      </c>
      <c r="E1763" s="63" t="s">
        <v>13354</v>
      </c>
    </row>
    <row r="1764" spans="1:5" ht="15">
      <c r="A1764" s="59">
        <v>1763</v>
      </c>
      <c r="B1764" s="60">
        <v>19240</v>
      </c>
      <c r="C1764" s="61" t="s">
        <v>11571</v>
      </c>
      <c r="D1764" s="62">
        <v>30</v>
      </c>
      <c r="E1764" s="63" t="s">
        <v>13354</v>
      </c>
    </row>
    <row r="1765" spans="1:5" ht="15">
      <c r="A1765" s="59">
        <v>1764</v>
      </c>
      <c r="B1765" s="60">
        <v>19816</v>
      </c>
      <c r="C1765" s="61" t="s">
        <v>11572</v>
      </c>
      <c r="D1765" s="62">
        <v>31</v>
      </c>
      <c r="E1765" s="63" t="s">
        <v>11841</v>
      </c>
    </row>
    <row r="1766" spans="1:5" ht="15">
      <c r="A1766" s="59">
        <v>1765</v>
      </c>
      <c r="B1766" s="60">
        <v>19899</v>
      </c>
      <c r="C1766" s="61" t="s">
        <v>11573</v>
      </c>
      <c r="D1766" s="62">
        <v>32</v>
      </c>
      <c r="E1766" s="63" t="s">
        <v>11841</v>
      </c>
    </row>
    <row r="1767" spans="1:5" ht="15">
      <c r="A1767" s="59">
        <v>1766</v>
      </c>
      <c r="B1767" s="60">
        <v>10069</v>
      </c>
      <c r="C1767" s="61" t="s">
        <v>11574</v>
      </c>
      <c r="D1767" s="62">
        <v>1</v>
      </c>
      <c r="E1767" s="63" t="s">
        <v>11841</v>
      </c>
    </row>
    <row r="1768" spans="1:5" ht="15">
      <c r="A1768" s="59">
        <v>1767</v>
      </c>
      <c r="B1768" s="60">
        <v>10071</v>
      </c>
      <c r="C1768" s="61" t="s">
        <v>11575</v>
      </c>
      <c r="D1768" s="62">
        <v>2</v>
      </c>
      <c r="E1768" s="63" t="s">
        <v>11849</v>
      </c>
    </row>
    <row r="1769" spans="1:5" ht="15">
      <c r="A1769" s="59">
        <v>1768</v>
      </c>
      <c r="B1769" s="60">
        <v>10075</v>
      </c>
      <c r="C1769" s="61" t="s">
        <v>11576</v>
      </c>
      <c r="D1769" s="62">
        <v>3</v>
      </c>
      <c r="E1769" s="63" t="s">
        <v>14604</v>
      </c>
    </row>
    <row r="1770" spans="1:5" ht="15">
      <c r="A1770" s="59">
        <v>1769</v>
      </c>
      <c r="B1770" s="60">
        <v>10101</v>
      </c>
      <c r="C1770" s="61" t="s">
        <v>11577</v>
      </c>
      <c r="D1770" s="62">
        <v>4</v>
      </c>
      <c r="E1770" s="63" t="s">
        <v>11849</v>
      </c>
    </row>
    <row r="1771" spans="1:5" ht="15">
      <c r="A1771" s="59">
        <v>1770</v>
      </c>
      <c r="B1771" s="60">
        <v>10120</v>
      </c>
      <c r="C1771" s="61" t="s">
        <v>11578</v>
      </c>
      <c r="D1771" s="62">
        <v>5</v>
      </c>
      <c r="E1771" s="63" t="s">
        <v>14604</v>
      </c>
    </row>
    <row r="1772" spans="1:5" ht="15">
      <c r="A1772" s="59">
        <v>1771</v>
      </c>
      <c r="B1772" s="60">
        <v>10124</v>
      </c>
      <c r="C1772" s="61" t="s">
        <v>11579</v>
      </c>
      <c r="D1772" s="62">
        <v>6</v>
      </c>
      <c r="E1772" s="63" t="s">
        <v>14604</v>
      </c>
    </row>
    <row r="1773" spans="1:5" ht="15">
      <c r="A1773" s="59">
        <v>1772</v>
      </c>
      <c r="B1773" s="60">
        <v>10153</v>
      </c>
      <c r="C1773" s="61" t="s">
        <v>11580</v>
      </c>
      <c r="D1773" s="62">
        <v>7</v>
      </c>
      <c r="E1773" s="63" t="s">
        <v>11862</v>
      </c>
    </row>
    <row r="1774" spans="1:5" ht="15">
      <c r="A1774" s="59">
        <v>1773</v>
      </c>
      <c r="B1774" s="60">
        <v>10168</v>
      </c>
      <c r="C1774" s="61" t="s">
        <v>11581</v>
      </c>
      <c r="D1774" s="62">
        <v>8</v>
      </c>
      <c r="E1774" s="63" t="s">
        <v>11843</v>
      </c>
    </row>
    <row r="1775" spans="1:5" ht="15">
      <c r="A1775" s="59">
        <v>1774</v>
      </c>
      <c r="B1775" s="60">
        <v>10172</v>
      </c>
      <c r="C1775" s="61" t="s">
        <v>11582</v>
      </c>
      <c r="D1775" s="62">
        <v>9</v>
      </c>
      <c r="E1775" s="63" t="s">
        <v>11807</v>
      </c>
    </row>
    <row r="1776" spans="1:5" ht="15">
      <c r="A1776" s="59">
        <v>1775</v>
      </c>
      <c r="B1776" s="60">
        <v>10174</v>
      </c>
      <c r="C1776" s="61" t="s">
        <v>11583</v>
      </c>
      <c r="D1776" s="62">
        <v>10</v>
      </c>
      <c r="E1776" s="63" t="s">
        <v>13383</v>
      </c>
    </row>
    <row r="1777" spans="1:5" ht="15">
      <c r="A1777" s="59">
        <v>1776</v>
      </c>
      <c r="B1777" s="60">
        <v>10176</v>
      </c>
      <c r="C1777" s="61" t="s">
        <v>11584</v>
      </c>
      <c r="D1777" s="62">
        <v>11</v>
      </c>
      <c r="E1777" s="63" t="s">
        <v>11862</v>
      </c>
    </row>
    <row r="1778" spans="1:5" ht="15">
      <c r="A1778" s="59">
        <v>1777</v>
      </c>
      <c r="B1778" s="60">
        <v>10177</v>
      </c>
      <c r="C1778" s="61" t="s">
        <v>11585</v>
      </c>
      <c r="D1778" s="62">
        <v>12</v>
      </c>
      <c r="E1778" s="63" t="s">
        <v>11807</v>
      </c>
    </row>
    <row r="1779" spans="1:5" ht="15">
      <c r="A1779" s="59">
        <v>1778</v>
      </c>
      <c r="B1779" s="60">
        <v>10179</v>
      </c>
      <c r="C1779" s="61" t="s">
        <v>11586</v>
      </c>
      <c r="D1779" s="62">
        <v>13</v>
      </c>
      <c r="E1779" s="63" t="s">
        <v>11807</v>
      </c>
    </row>
    <row r="1780" spans="1:5" ht="15">
      <c r="A1780" s="59">
        <v>1779</v>
      </c>
      <c r="B1780" s="60">
        <v>10181</v>
      </c>
      <c r="C1780" s="61" t="s">
        <v>11587</v>
      </c>
      <c r="D1780" s="62">
        <v>14</v>
      </c>
      <c r="E1780" s="63" t="s">
        <v>11841</v>
      </c>
    </row>
    <row r="1781" spans="1:5" ht="15">
      <c r="A1781" s="59">
        <v>1780</v>
      </c>
      <c r="B1781" s="60">
        <v>10197</v>
      </c>
      <c r="C1781" s="61" t="s">
        <v>11588</v>
      </c>
      <c r="D1781" s="62">
        <v>15</v>
      </c>
      <c r="E1781" s="63" t="s">
        <v>11807</v>
      </c>
    </row>
    <row r="1782" spans="1:5" ht="15">
      <c r="A1782" s="59">
        <v>1781</v>
      </c>
      <c r="B1782" s="60">
        <v>10201</v>
      </c>
      <c r="C1782" s="61" t="s">
        <v>11589</v>
      </c>
      <c r="D1782" s="62">
        <v>16</v>
      </c>
      <c r="E1782" s="63" t="s">
        <v>14604</v>
      </c>
    </row>
    <row r="1783" spans="1:5" ht="15">
      <c r="A1783" s="59">
        <v>1782</v>
      </c>
      <c r="B1783" s="60">
        <v>10202</v>
      </c>
      <c r="C1783" s="61" t="s">
        <v>11590</v>
      </c>
      <c r="D1783" s="62">
        <v>17</v>
      </c>
      <c r="E1783" s="63" t="s">
        <v>11807</v>
      </c>
    </row>
    <row r="1784" spans="1:5" ht="15">
      <c r="A1784" s="59">
        <v>1783</v>
      </c>
      <c r="B1784" s="60">
        <v>10208</v>
      </c>
      <c r="C1784" s="61" t="s">
        <v>16605</v>
      </c>
      <c r="D1784" s="62">
        <v>18</v>
      </c>
      <c r="E1784" s="63" t="s">
        <v>14604</v>
      </c>
    </row>
    <row r="1785" spans="1:5" ht="15">
      <c r="A1785" s="59">
        <v>1784</v>
      </c>
      <c r="B1785" s="60">
        <v>10210</v>
      </c>
      <c r="C1785" s="61" t="s">
        <v>16606</v>
      </c>
      <c r="D1785" s="62">
        <v>19</v>
      </c>
      <c r="E1785" s="63" t="s">
        <v>14604</v>
      </c>
    </row>
    <row r="1786" spans="1:5" ht="15">
      <c r="A1786" s="59">
        <v>1785</v>
      </c>
      <c r="B1786" s="60">
        <v>10228</v>
      </c>
      <c r="C1786" s="61" t="s">
        <v>16607</v>
      </c>
      <c r="D1786" s="62">
        <v>20</v>
      </c>
      <c r="E1786" s="63" t="s">
        <v>11862</v>
      </c>
    </row>
    <row r="1787" spans="1:5" ht="15">
      <c r="A1787" s="59">
        <v>1786</v>
      </c>
      <c r="B1787" s="60">
        <v>10281</v>
      </c>
      <c r="C1787" s="61" t="s">
        <v>16608</v>
      </c>
      <c r="D1787" s="62">
        <v>21</v>
      </c>
      <c r="E1787" s="63" t="s">
        <v>14604</v>
      </c>
    </row>
    <row r="1788" spans="1:5" ht="15">
      <c r="A1788" s="59">
        <v>1787</v>
      </c>
      <c r="B1788" s="60">
        <v>10295</v>
      </c>
      <c r="C1788" s="61" t="s">
        <v>16609</v>
      </c>
      <c r="D1788" s="62">
        <v>22</v>
      </c>
      <c r="E1788" s="63" t="s">
        <v>14604</v>
      </c>
    </row>
    <row r="1789" spans="1:5" ht="15">
      <c r="A1789" s="59">
        <v>1788</v>
      </c>
      <c r="B1789" s="60">
        <v>10304</v>
      </c>
      <c r="C1789" s="61" t="s">
        <v>16610</v>
      </c>
      <c r="D1789" s="62">
        <v>23</v>
      </c>
      <c r="E1789" s="63" t="s">
        <v>11807</v>
      </c>
    </row>
    <row r="1790" spans="1:5" ht="15">
      <c r="A1790" s="59">
        <v>1789</v>
      </c>
      <c r="B1790" s="60">
        <v>10310</v>
      </c>
      <c r="C1790" s="61" t="s">
        <v>16611</v>
      </c>
      <c r="D1790" s="62">
        <v>24</v>
      </c>
      <c r="E1790" s="63" t="s">
        <v>14604</v>
      </c>
    </row>
    <row r="1791" spans="1:5" ht="15">
      <c r="A1791" s="59">
        <v>1790</v>
      </c>
      <c r="B1791" s="60">
        <v>10321</v>
      </c>
      <c r="C1791" s="61" t="s">
        <v>16612</v>
      </c>
      <c r="D1791" s="62">
        <v>25</v>
      </c>
      <c r="E1791" s="63" t="s">
        <v>11841</v>
      </c>
    </row>
    <row r="1792" spans="1:5" ht="15">
      <c r="A1792" s="59">
        <v>1791</v>
      </c>
      <c r="B1792" s="60">
        <v>10336</v>
      </c>
      <c r="C1792" s="61" t="s">
        <v>16613</v>
      </c>
      <c r="D1792" s="62">
        <v>26</v>
      </c>
      <c r="E1792" s="63" t="s">
        <v>11862</v>
      </c>
    </row>
    <row r="1793" spans="1:5" ht="15">
      <c r="A1793" s="59">
        <v>1792</v>
      </c>
      <c r="B1793" s="60">
        <v>10352</v>
      </c>
      <c r="C1793" s="61" t="s">
        <v>16614</v>
      </c>
      <c r="D1793" s="62">
        <v>27</v>
      </c>
      <c r="E1793" s="63" t="s">
        <v>11862</v>
      </c>
    </row>
    <row r="1794" spans="1:5" ht="15">
      <c r="A1794" s="59">
        <v>1793</v>
      </c>
      <c r="B1794" s="60">
        <v>10358</v>
      </c>
      <c r="C1794" s="61" t="s">
        <v>16615</v>
      </c>
      <c r="D1794" s="62">
        <v>28</v>
      </c>
      <c r="E1794" s="63" t="s">
        <v>11849</v>
      </c>
    </row>
    <row r="1795" spans="1:5" ht="15">
      <c r="A1795" s="59">
        <v>1794</v>
      </c>
      <c r="B1795" s="60">
        <v>10365</v>
      </c>
      <c r="C1795" s="61" t="s">
        <v>16616</v>
      </c>
      <c r="D1795" s="62">
        <v>29</v>
      </c>
      <c r="E1795" s="63" t="s">
        <v>14604</v>
      </c>
    </row>
    <row r="1796" spans="1:5" ht="15">
      <c r="A1796" s="59">
        <v>1795</v>
      </c>
      <c r="B1796" s="60">
        <v>10386</v>
      </c>
      <c r="C1796" s="61" t="s">
        <v>16617</v>
      </c>
      <c r="D1796" s="62">
        <v>30</v>
      </c>
      <c r="E1796" s="63" t="s">
        <v>11862</v>
      </c>
    </row>
    <row r="1797" spans="1:5" ht="15">
      <c r="A1797" s="59">
        <v>1796</v>
      </c>
      <c r="B1797" s="60">
        <v>10409</v>
      </c>
      <c r="C1797" s="61" t="s">
        <v>16618</v>
      </c>
      <c r="D1797" s="62">
        <v>31</v>
      </c>
      <c r="E1797" s="63" t="s">
        <v>11849</v>
      </c>
    </row>
    <row r="1798" spans="1:5" ht="15">
      <c r="A1798" s="59">
        <v>1797</v>
      </c>
      <c r="B1798" s="60">
        <v>10412</v>
      </c>
      <c r="C1798" s="61" t="s">
        <v>16619</v>
      </c>
      <c r="D1798" s="62">
        <v>32</v>
      </c>
      <c r="E1798" s="63" t="s">
        <v>11807</v>
      </c>
    </row>
    <row r="1799" spans="1:5" ht="15">
      <c r="A1799" s="59">
        <v>1798</v>
      </c>
      <c r="B1799" s="60">
        <v>10431</v>
      </c>
      <c r="C1799" s="61" t="s">
        <v>16620</v>
      </c>
      <c r="D1799" s="62">
        <v>33</v>
      </c>
      <c r="E1799" s="63" t="s">
        <v>12206</v>
      </c>
    </row>
    <row r="1800" spans="1:5" ht="15">
      <c r="A1800" s="59">
        <v>1799</v>
      </c>
      <c r="B1800" s="60">
        <v>10445</v>
      </c>
      <c r="C1800" s="61" t="s">
        <v>16621</v>
      </c>
      <c r="D1800" s="62">
        <v>34</v>
      </c>
      <c r="E1800" s="63" t="s">
        <v>11807</v>
      </c>
    </row>
    <row r="1801" spans="1:5" ht="15">
      <c r="A1801" s="59">
        <v>1800</v>
      </c>
      <c r="B1801" s="60">
        <v>10449</v>
      </c>
      <c r="C1801" s="61" t="s">
        <v>16622</v>
      </c>
      <c r="D1801" s="62">
        <v>35</v>
      </c>
      <c r="E1801" s="63" t="s">
        <v>11862</v>
      </c>
    </row>
    <row r="1802" spans="1:5" ht="15">
      <c r="A1802" s="59">
        <v>1801</v>
      </c>
      <c r="B1802" s="60">
        <v>10453</v>
      </c>
      <c r="C1802" s="61" t="s">
        <v>16623</v>
      </c>
      <c r="D1802" s="62">
        <v>36</v>
      </c>
      <c r="E1802" s="63" t="s">
        <v>14604</v>
      </c>
    </row>
    <row r="1803" spans="1:5" ht="15">
      <c r="A1803" s="59">
        <v>1802</v>
      </c>
      <c r="B1803" s="60">
        <v>10469</v>
      </c>
      <c r="C1803" s="61" t="s">
        <v>16624</v>
      </c>
      <c r="D1803" s="62">
        <v>37</v>
      </c>
      <c r="E1803" s="63" t="s">
        <v>11849</v>
      </c>
    </row>
    <row r="1804" spans="1:5" ht="15">
      <c r="A1804" s="59">
        <v>1803</v>
      </c>
      <c r="B1804" s="60">
        <v>10479</v>
      </c>
      <c r="C1804" s="61" t="s">
        <v>16625</v>
      </c>
      <c r="D1804" s="62">
        <v>38</v>
      </c>
      <c r="E1804" s="63" t="s">
        <v>11843</v>
      </c>
    </row>
    <row r="1805" spans="1:5" ht="15">
      <c r="A1805" s="59">
        <v>1804</v>
      </c>
      <c r="B1805" s="60">
        <v>10481</v>
      </c>
      <c r="C1805" s="61" t="s">
        <v>16626</v>
      </c>
      <c r="D1805" s="62">
        <v>39</v>
      </c>
      <c r="E1805" s="63" t="s">
        <v>11849</v>
      </c>
    </row>
    <row r="1806" spans="1:5" ht="15">
      <c r="A1806" s="59">
        <v>1805</v>
      </c>
      <c r="B1806" s="60">
        <v>10486</v>
      </c>
      <c r="C1806" s="61" t="s">
        <v>16627</v>
      </c>
      <c r="D1806" s="62">
        <v>40</v>
      </c>
      <c r="E1806" s="63" t="s">
        <v>11841</v>
      </c>
    </row>
    <row r="1807" spans="1:5" ht="15">
      <c r="A1807" s="59">
        <v>1806</v>
      </c>
      <c r="B1807" s="60">
        <v>10488</v>
      </c>
      <c r="C1807" s="61" t="s">
        <v>16628</v>
      </c>
      <c r="D1807" s="62">
        <v>41</v>
      </c>
      <c r="E1807" s="63" t="s">
        <v>11862</v>
      </c>
    </row>
    <row r="1808" spans="1:5" ht="15">
      <c r="A1808" s="59">
        <v>1807</v>
      </c>
      <c r="B1808" s="60">
        <v>10501</v>
      </c>
      <c r="C1808" s="61" t="s">
        <v>16629</v>
      </c>
      <c r="D1808" s="62">
        <v>42</v>
      </c>
      <c r="E1808" s="63" t="s">
        <v>11841</v>
      </c>
    </row>
    <row r="1809" spans="1:5" ht="15">
      <c r="A1809" s="59">
        <v>1808</v>
      </c>
      <c r="B1809" s="60">
        <v>10507</v>
      </c>
      <c r="C1809" s="61" t="s">
        <v>16630</v>
      </c>
      <c r="D1809" s="62">
        <v>43</v>
      </c>
      <c r="E1809" s="63" t="s">
        <v>14604</v>
      </c>
    </row>
    <row r="1810" spans="1:5" ht="15">
      <c r="A1810" s="59">
        <v>1809</v>
      </c>
      <c r="B1810" s="60">
        <v>10515</v>
      </c>
      <c r="C1810" s="61" t="s">
        <v>16631</v>
      </c>
      <c r="D1810" s="62">
        <v>44</v>
      </c>
      <c r="E1810" s="63" t="s">
        <v>11807</v>
      </c>
    </row>
    <row r="1811" spans="1:5" ht="15">
      <c r="A1811" s="59">
        <v>1810</v>
      </c>
      <c r="B1811" s="60">
        <v>10517</v>
      </c>
      <c r="C1811" s="61" t="s">
        <v>16632</v>
      </c>
      <c r="D1811" s="62">
        <v>45</v>
      </c>
      <c r="E1811" s="63" t="s">
        <v>11862</v>
      </c>
    </row>
    <row r="1812" spans="1:5" ht="15">
      <c r="A1812" s="59">
        <v>1811</v>
      </c>
      <c r="B1812" s="60">
        <v>10527</v>
      </c>
      <c r="C1812" s="61" t="s">
        <v>11671</v>
      </c>
      <c r="D1812" s="62">
        <v>46</v>
      </c>
      <c r="E1812" s="63" t="s">
        <v>11862</v>
      </c>
    </row>
    <row r="1813" spans="1:5" ht="15">
      <c r="A1813" s="59">
        <v>1812</v>
      </c>
      <c r="B1813" s="60">
        <v>10542</v>
      </c>
      <c r="C1813" s="61" t="s">
        <v>11672</v>
      </c>
      <c r="D1813" s="62">
        <v>47</v>
      </c>
      <c r="E1813" s="63" t="s">
        <v>14717</v>
      </c>
    </row>
    <row r="1814" spans="1:5" ht="15">
      <c r="A1814" s="59">
        <v>1813</v>
      </c>
      <c r="B1814" s="60">
        <v>10544</v>
      </c>
      <c r="C1814" s="61" t="s">
        <v>11673</v>
      </c>
      <c r="D1814" s="62">
        <v>48</v>
      </c>
      <c r="E1814" s="63" t="s">
        <v>11807</v>
      </c>
    </row>
    <row r="1815" spans="1:5" ht="15">
      <c r="A1815" s="59">
        <v>1814</v>
      </c>
      <c r="B1815" s="60">
        <v>10613</v>
      </c>
      <c r="C1815" s="61" t="s">
        <v>11674</v>
      </c>
      <c r="D1815" s="62">
        <v>49</v>
      </c>
      <c r="E1815" s="63" t="s">
        <v>11862</v>
      </c>
    </row>
    <row r="1816" spans="1:5" ht="15">
      <c r="A1816" s="59">
        <v>1815</v>
      </c>
      <c r="B1816" s="60">
        <v>10681</v>
      </c>
      <c r="C1816" s="61" t="s">
        <v>11675</v>
      </c>
      <c r="D1816" s="62">
        <v>50</v>
      </c>
      <c r="E1816" s="63" t="s">
        <v>11862</v>
      </c>
    </row>
    <row r="1817" spans="1:5" ht="15">
      <c r="A1817" s="59">
        <v>1816</v>
      </c>
      <c r="B1817" s="60">
        <v>10718</v>
      </c>
      <c r="C1817" s="61" t="s">
        <v>11676</v>
      </c>
      <c r="D1817" s="62">
        <v>51</v>
      </c>
      <c r="E1817" s="63" t="s">
        <v>11839</v>
      </c>
    </row>
    <row r="1818" spans="1:5" ht="15">
      <c r="A1818" s="59">
        <v>1817</v>
      </c>
      <c r="B1818" s="60">
        <v>10729</v>
      </c>
      <c r="C1818" s="61" t="s">
        <v>11677</v>
      </c>
      <c r="D1818" s="62">
        <v>52</v>
      </c>
      <c r="E1818" s="63" t="s">
        <v>11843</v>
      </c>
    </row>
    <row r="1819" spans="1:5" ht="15">
      <c r="A1819" s="59">
        <v>1818</v>
      </c>
      <c r="B1819" s="60">
        <v>10735</v>
      </c>
      <c r="C1819" s="61" t="s">
        <v>11678</v>
      </c>
      <c r="D1819" s="62">
        <v>53</v>
      </c>
      <c r="E1819" s="63" t="s">
        <v>14604</v>
      </c>
    </row>
    <row r="1820" spans="1:5" ht="15">
      <c r="A1820" s="59">
        <v>1819</v>
      </c>
      <c r="B1820" s="60">
        <v>10840</v>
      </c>
      <c r="C1820" s="61" t="s">
        <v>11679</v>
      </c>
      <c r="D1820" s="62">
        <v>54</v>
      </c>
      <c r="E1820" s="63" t="s">
        <v>11807</v>
      </c>
    </row>
    <row r="1821" spans="1:5" ht="15">
      <c r="A1821" s="59">
        <v>1820</v>
      </c>
      <c r="B1821" s="60">
        <v>10850</v>
      </c>
      <c r="C1821" s="65" t="s">
        <v>11680</v>
      </c>
      <c r="D1821" s="62">
        <v>55</v>
      </c>
      <c r="E1821" s="64">
        <v>5</v>
      </c>
    </row>
    <row r="1822" spans="1:5" ht="15">
      <c r="A1822" s="59">
        <v>1821</v>
      </c>
      <c r="B1822" s="60">
        <v>10880</v>
      </c>
      <c r="C1822" s="61" t="s">
        <v>11681</v>
      </c>
      <c r="D1822" s="62">
        <v>56</v>
      </c>
      <c r="E1822" s="63" t="s">
        <v>11841</v>
      </c>
    </row>
    <row r="1823" spans="1:5" ht="15">
      <c r="A1823" s="59">
        <v>1822</v>
      </c>
      <c r="B1823" s="60">
        <v>10891</v>
      </c>
      <c r="C1823" s="61" t="s">
        <v>11682</v>
      </c>
      <c r="D1823" s="62">
        <v>57</v>
      </c>
      <c r="E1823" s="63" t="s">
        <v>14604</v>
      </c>
    </row>
    <row r="1824" spans="1:5" ht="15">
      <c r="A1824" s="59">
        <v>1823</v>
      </c>
      <c r="B1824" s="60">
        <v>10893</v>
      </c>
      <c r="C1824" s="61" t="s">
        <v>11683</v>
      </c>
      <c r="D1824" s="62">
        <v>58</v>
      </c>
      <c r="E1824" s="63" t="s">
        <v>11845</v>
      </c>
    </row>
    <row r="1825" spans="1:5" ht="15">
      <c r="A1825" s="59">
        <v>1824</v>
      </c>
      <c r="B1825" s="60">
        <v>10897</v>
      </c>
      <c r="C1825" s="61" t="s">
        <v>11684</v>
      </c>
      <c r="D1825" s="62">
        <v>59</v>
      </c>
      <c r="E1825" s="63" t="s">
        <v>11862</v>
      </c>
    </row>
    <row r="1826" spans="1:5" ht="15">
      <c r="A1826" s="59">
        <v>1825</v>
      </c>
      <c r="B1826" s="60">
        <v>10905</v>
      </c>
      <c r="C1826" s="61" t="s">
        <v>11685</v>
      </c>
      <c r="D1826" s="62">
        <v>60</v>
      </c>
      <c r="E1826" s="63" t="s">
        <v>11807</v>
      </c>
    </row>
    <row r="1827" spans="1:5" ht="15">
      <c r="A1827" s="59">
        <v>1826</v>
      </c>
      <c r="B1827" s="60">
        <v>10907</v>
      </c>
      <c r="C1827" s="61" t="s">
        <v>11686</v>
      </c>
      <c r="D1827" s="62">
        <v>61</v>
      </c>
      <c r="E1827" s="63" t="s">
        <v>11849</v>
      </c>
    </row>
    <row r="1828" spans="1:5" ht="15">
      <c r="A1828" s="59">
        <v>1827</v>
      </c>
      <c r="B1828" s="60">
        <v>10909</v>
      </c>
      <c r="C1828" s="61" t="s">
        <v>11687</v>
      </c>
      <c r="D1828" s="62">
        <v>62</v>
      </c>
      <c r="E1828" s="63" t="s">
        <v>11843</v>
      </c>
    </row>
    <row r="1829" spans="1:5" ht="15">
      <c r="A1829" s="59">
        <v>1828</v>
      </c>
      <c r="B1829" s="60">
        <v>10921</v>
      </c>
      <c r="C1829" s="61" t="s">
        <v>11688</v>
      </c>
      <c r="D1829" s="62">
        <v>63</v>
      </c>
      <c r="E1829" s="63" t="s">
        <v>11856</v>
      </c>
    </row>
    <row r="1830" spans="1:5" ht="15">
      <c r="A1830" s="59">
        <v>1829</v>
      </c>
      <c r="B1830" s="60">
        <v>10927</v>
      </c>
      <c r="C1830" s="61" t="s">
        <v>11689</v>
      </c>
      <c r="D1830" s="62">
        <v>64</v>
      </c>
      <c r="E1830" s="63" t="s">
        <v>11862</v>
      </c>
    </row>
    <row r="1831" spans="1:5" ht="15">
      <c r="A1831" s="59">
        <v>1830</v>
      </c>
      <c r="B1831" s="60">
        <v>10935</v>
      </c>
      <c r="C1831" s="61" t="s">
        <v>11690</v>
      </c>
      <c r="D1831" s="62">
        <v>65</v>
      </c>
      <c r="E1831" s="63" t="s">
        <v>11845</v>
      </c>
    </row>
    <row r="1832" spans="1:5" ht="15">
      <c r="A1832" s="59">
        <v>1831</v>
      </c>
      <c r="B1832" s="60">
        <v>10941</v>
      </c>
      <c r="C1832" s="61" t="s">
        <v>11691</v>
      </c>
      <c r="D1832" s="62">
        <v>66</v>
      </c>
      <c r="E1832" s="63" t="s">
        <v>14604</v>
      </c>
    </row>
    <row r="1833" spans="1:5" ht="15">
      <c r="A1833" s="59">
        <v>1832</v>
      </c>
      <c r="B1833" s="60">
        <v>10949</v>
      </c>
      <c r="C1833" s="61" t="s">
        <v>11692</v>
      </c>
      <c r="D1833" s="62">
        <v>67</v>
      </c>
      <c r="E1833" s="63" t="s">
        <v>11856</v>
      </c>
    </row>
    <row r="1834" spans="1:5" ht="15">
      <c r="A1834" s="59">
        <v>1833</v>
      </c>
      <c r="B1834" s="60">
        <v>10957</v>
      </c>
      <c r="C1834" s="61" t="s">
        <v>11693</v>
      </c>
      <c r="D1834" s="62">
        <v>68</v>
      </c>
      <c r="E1834" s="63" t="s">
        <v>11862</v>
      </c>
    </row>
    <row r="1835" spans="1:5" ht="15">
      <c r="A1835" s="59">
        <v>1834</v>
      </c>
      <c r="B1835" s="60">
        <v>10971</v>
      </c>
      <c r="C1835" s="61" t="s">
        <v>11694</v>
      </c>
      <c r="D1835" s="62">
        <v>69</v>
      </c>
      <c r="E1835" s="63" t="s">
        <v>11809</v>
      </c>
    </row>
    <row r="1836" spans="1:5" ht="15">
      <c r="A1836" s="59">
        <v>1835</v>
      </c>
      <c r="B1836" s="60">
        <v>10994</v>
      </c>
      <c r="C1836" s="61" t="s">
        <v>11695</v>
      </c>
      <c r="D1836" s="62">
        <v>70</v>
      </c>
      <c r="E1836" s="63" t="s">
        <v>13354</v>
      </c>
    </row>
    <row r="1837" spans="1:5" ht="15">
      <c r="A1837" s="59">
        <v>1836</v>
      </c>
      <c r="B1837" s="60">
        <v>11009</v>
      </c>
      <c r="C1837" s="61" t="s">
        <v>10406</v>
      </c>
      <c r="D1837" s="62">
        <v>71</v>
      </c>
      <c r="E1837" s="63" t="s">
        <v>11843</v>
      </c>
    </row>
    <row r="1838" spans="1:5" ht="15">
      <c r="A1838" s="59">
        <v>1837</v>
      </c>
      <c r="B1838" s="60">
        <v>11047</v>
      </c>
      <c r="C1838" s="61" t="s">
        <v>10407</v>
      </c>
      <c r="D1838" s="62">
        <v>72</v>
      </c>
      <c r="E1838" s="63" t="s">
        <v>11807</v>
      </c>
    </row>
    <row r="1839" spans="1:5" ht="15">
      <c r="A1839" s="59">
        <v>1838</v>
      </c>
      <c r="B1839" s="60">
        <v>11061</v>
      </c>
      <c r="C1839" s="61" t="s">
        <v>10408</v>
      </c>
      <c r="D1839" s="62">
        <v>73</v>
      </c>
      <c r="E1839" s="63" t="s">
        <v>11843</v>
      </c>
    </row>
    <row r="1840" spans="1:5" ht="15">
      <c r="A1840" s="59">
        <v>1839</v>
      </c>
      <c r="B1840" s="60">
        <v>11090</v>
      </c>
      <c r="C1840" s="61" t="s">
        <v>13452</v>
      </c>
      <c r="D1840" s="62">
        <v>74</v>
      </c>
      <c r="E1840" s="63" t="s">
        <v>11862</v>
      </c>
    </row>
    <row r="1841" spans="1:5" ht="15">
      <c r="A1841" s="59">
        <v>1840</v>
      </c>
      <c r="B1841" s="60">
        <v>11095</v>
      </c>
      <c r="C1841" s="61" t="s">
        <v>13453</v>
      </c>
      <c r="D1841" s="62">
        <v>75</v>
      </c>
      <c r="E1841" s="63" t="s">
        <v>11849</v>
      </c>
    </row>
    <row r="1842" spans="1:5" ht="15">
      <c r="A1842" s="59">
        <v>1841</v>
      </c>
      <c r="B1842" s="60">
        <v>11102</v>
      </c>
      <c r="C1842" s="61" t="s">
        <v>13454</v>
      </c>
      <c r="D1842" s="62">
        <v>76</v>
      </c>
      <c r="E1842" s="63" t="s">
        <v>11841</v>
      </c>
    </row>
    <row r="1843" spans="1:5" ht="15">
      <c r="A1843" s="59">
        <v>1842</v>
      </c>
      <c r="B1843" s="60">
        <v>11108</v>
      </c>
      <c r="C1843" s="61" t="s">
        <v>13455</v>
      </c>
      <c r="D1843" s="62">
        <v>77</v>
      </c>
      <c r="E1843" s="63" t="s">
        <v>12045</v>
      </c>
    </row>
    <row r="1844" spans="1:5" ht="15">
      <c r="A1844" s="59">
        <v>1843</v>
      </c>
      <c r="B1844" s="60">
        <v>11116</v>
      </c>
      <c r="C1844" s="61" t="s">
        <v>13456</v>
      </c>
      <c r="D1844" s="62">
        <v>78</v>
      </c>
      <c r="E1844" s="63" t="s">
        <v>11807</v>
      </c>
    </row>
    <row r="1845" spans="1:5" ht="15">
      <c r="A1845" s="59">
        <v>1844</v>
      </c>
      <c r="B1845" s="60">
        <v>11318</v>
      </c>
      <c r="C1845" s="61" t="s">
        <v>14383</v>
      </c>
      <c r="D1845" s="62">
        <v>79</v>
      </c>
      <c r="E1845" s="63" t="s">
        <v>11839</v>
      </c>
    </row>
    <row r="1846" spans="1:5" ht="15">
      <c r="A1846" s="59">
        <v>1845</v>
      </c>
      <c r="B1846" s="60">
        <v>11770</v>
      </c>
      <c r="C1846" s="61" t="s">
        <v>13457</v>
      </c>
      <c r="D1846" s="62">
        <v>80</v>
      </c>
      <c r="E1846" s="63" t="s">
        <v>11862</v>
      </c>
    </row>
    <row r="1847" spans="1:5" ht="15">
      <c r="A1847" s="59">
        <v>1846</v>
      </c>
      <c r="B1847" s="60">
        <v>11908</v>
      </c>
      <c r="C1847" s="61" t="s">
        <v>13053</v>
      </c>
      <c r="D1847" s="62">
        <v>81</v>
      </c>
      <c r="E1847" s="63" t="s">
        <v>11843</v>
      </c>
    </row>
    <row r="1848" spans="1:5" ht="15">
      <c r="A1848" s="59">
        <v>1847</v>
      </c>
      <c r="B1848" s="60">
        <v>11936</v>
      </c>
      <c r="C1848" s="61" t="s">
        <v>13458</v>
      </c>
      <c r="D1848" s="62">
        <v>82</v>
      </c>
      <c r="E1848" s="63" t="s">
        <v>11847</v>
      </c>
    </row>
    <row r="1849" spans="1:5" ht="15">
      <c r="A1849" s="59">
        <v>1848</v>
      </c>
      <c r="B1849" s="60">
        <v>12086</v>
      </c>
      <c r="C1849" s="65" t="s">
        <v>13459</v>
      </c>
      <c r="D1849" s="62">
        <v>83</v>
      </c>
      <c r="E1849" s="63" t="s">
        <v>11847</v>
      </c>
    </row>
    <row r="1850" spans="1:5" ht="15">
      <c r="A1850" s="59">
        <v>1849</v>
      </c>
      <c r="B1850" s="60">
        <v>12544</v>
      </c>
      <c r="C1850" s="61" t="s">
        <v>13460</v>
      </c>
      <c r="D1850" s="62">
        <v>84</v>
      </c>
      <c r="E1850" s="64">
        <v>2</v>
      </c>
    </row>
    <row r="1851" spans="1:5" ht="15">
      <c r="A1851" s="59">
        <v>1850</v>
      </c>
      <c r="B1851" s="60">
        <v>12630</v>
      </c>
      <c r="C1851" s="61" t="s">
        <v>11336</v>
      </c>
      <c r="D1851" s="62">
        <v>85</v>
      </c>
      <c r="E1851" s="63" t="s">
        <v>11862</v>
      </c>
    </row>
    <row r="1852" spans="1:5" ht="15">
      <c r="A1852" s="59">
        <v>1851</v>
      </c>
      <c r="B1852" s="60">
        <v>12837</v>
      </c>
      <c r="C1852" s="61" t="s">
        <v>13461</v>
      </c>
      <c r="D1852" s="62">
        <v>86</v>
      </c>
      <c r="E1852" s="63" t="s">
        <v>11845</v>
      </c>
    </row>
    <row r="1853" spans="1:5" ht="15">
      <c r="A1853" s="59">
        <v>1852</v>
      </c>
      <c r="B1853" s="60">
        <v>12974</v>
      </c>
      <c r="C1853" s="61" t="s">
        <v>13462</v>
      </c>
      <c r="D1853" s="62">
        <v>87</v>
      </c>
      <c r="E1853" s="63" t="s">
        <v>13383</v>
      </c>
    </row>
    <row r="1854" spans="1:5" ht="15">
      <c r="A1854" s="59">
        <v>1853</v>
      </c>
      <c r="B1854" s="60">
        <v>13169</v>
      </c>
      <c r="C1854" s="61" t="s">
        <v>13463</v>
      </c>
      <c r="D1854" s="62">
        <v>88</v>
      </c>
      <c r="E1854" s="63" t="s">
        <v>11862</v>
      </c>
    </row>
    <row r="1855" spans="1:5" ht="15">
      <c r="A1855" s="59">
        <v>1854</v>
      </c>
      <c r="B1855" s="60">
        <v>13328</v>
      </c>
      <c r="C1855" s="61" t="s">
        <v>13464</v>
      </c>
      <c r="D1855" s="62">
        <v>89</v>
      </c>
      <c r="E1855" s="63" t="s">
        <v>11862</v>
      </c>
    </row>
    <row r="1856" spans="1:5" ht="15">
      <c r="A1856" s="59">
        <v>1855</v>
      </c>
      <c r="B1856" s="60">
        <v>13873</v>
      </c>
      <c r="C1856" s="61" t="s">
        <v>13060</v>
      </c>
      <c r="D1856" s="62">
        <v>90</v>
      </c>
      <c r="E1856" s="63" t="s">
        <v>11862</v>
      </c>
    </row>
    <row r="1857" spans="1:5" ht="15">
      <c r="A1857" s="59">
        <v>1856</v>
      </c>
      <c r="B1857" s="60">
        <v>14371</v>
      </c>
      <c r="C1857" s="65" t="s">
        <v>13465</v>
      </c>
      <c r="D1857" s="62">
        <v>91</v>
      </c>
      <c r="E1857" s="63" t="s">
        <v>11862</v>
      </c>
    </row>
    <row r="1858" spans="1:5" ht="15">
      <c r="A1858" s="59">
        <v>1857</v>
      </c>
      <c r="B1858" s="60">
        <v>14373</v>
      </c>
      <c r="C1858" s="65" t="s">
        <v>13466</v>
      </c>
      <c r="D1858" s="62">
        <v>92</v>
      </c>
      <c r="E1858" s="63" t="s">
        <v>11862</v>
      </c>
    </row>
    <row r="1859" spans="1:5" ht="15">
      <c r="A1859" s="59">
        <v>1858</v>
      </c>
      <c r="B1859" s="60">
        <v>14938</v>
      </c>
      <c r="C1859" s="61" t="s">
        <v>13467</v>
      </c>
      <c r="D1859" s="62">
        <v>93</v>
      </c>
      <c r="E1859" s="63" t="s">
        <v>11809</v>
      </c>
    </row>
    <row r="1860" spans="1:5" ht="15">
      <c r="A1860" s="59">
        <v>1859</v>
      </c>
      <c r="B1860" s="60">
        <v>15031</v>
      </c>
      <c r="C1860" s="61" t="s">
        <v>13468</v>
      </c>
      <c r="D1860" s="62">
        <v>94</v>
      </c>
      <c r="E1860" s="63" t="s">
        <v>13350</v>
      </c>
    </row>
    <row r="1861" spans="1:5" ht="15">
      <c r="A1861" s="59">
        <v>1860</v>
      </c>
      <c r="B1861" s="60">
        <v>15580</v>
      </c>
      <c r="C1861" s="61" t="s">
        <v>13469</v>
      </c>
      <c r="D1861" s="62">
        <v>95</v>
      </c>
      <c r="E1861" s="63" t="s">
        <v>11859</v>
      </c>
    </row>
    <row r="1862" spans="1:5" ht="15">
      <c r="A1862" s="59">
        <v>1861</v>
      </c>
      <c r="B1862" s="60">
        <v>16848</v>
      </c>
      <c r="C1862" s="61" t="s">
        <v>13470</v>
      </c>
      <c r="D1862" s="62">
        <v>96</v>
      </c>
      <c r="E1862" s="63" t="s">
        <v>11809</v>
      </c>
    </row>
    <row r="1863" spans="1:5" ht="15">
      <c r="A1863" s="59">
        <v>1862</v>
      </c>
      <c r="B1863" s="60">
        <v>16969</v>
      </c>
      <c r="C1863" s="61" t="s">
        <v>13471</v>
      </c>
      <c r="D1863" s="62">
        <v>97</v>
      </c>
      <c r="E1863" s="63" t="s">
        <v>11845</v>
      </c>
    </row>
    <row r="1864" spans="1:5" ht="15">
      <c r="A1864" s="59">
        <v>1863</v>
      </c>
      <c r="B1864" s="60">
        <v>17294</v>
      </c>
      <c r="C1864" s="61" t="s">
        <v>13472</v>
      </c>
      <c r="D1864" s="62">
        <v>98</v>
      </c>
      <c r="E1864" s="63" t="s">
        <v>11843</v>
      </c>
    </row>
    <row r="1865" spans="1:5" ht="15">
      <c r="A1865" s="59">
        <v>1864</v>
      </c>
      <c r="B1865" s="60">
        <v>17413</v>
      </c>
      <c r="C1865" s="61" t="s">
        <v>13473</v>
      </c>
      <c r="D1865" s="62">
        <v>99</v>
      </c>
      <c r="E1865" s="63" t="s">
        <v>13350</v>
      </c>
    </row>
    <row r="1866" spans="1:5" ht="15">
      <c r="A1866" s="59">
        <v>1865</v>
      </c>
      <c r="B1866" s="60">
        <v>17467</v>
      </c>
      <c r="C1866" s="61" t="s">
        <v>13474</v>
      </c>
      <c r="D1866" s="62">
        <v>100</v>
      </c>
      <c r="E1866" s="63" t="s">
        <v>11847</v>
      </c>
    </row>
    <row r="1867" spans="1:5" ht="15">
      <c r="A1867" s="59">
        <v>1866</v>
      </c>
      <c r="B1867" s="60">
        <v>17585</v>
      </c>
      <c r="C1867" s="61" t="s">
        <v>13475</v>
      </c>
      <c r="D1867" s="62">
        <v>101</v>
      </c>
      <c r="E1867" s="63" t="s">
        <v>11847</v>
      </c>
    </row>
    <row r="1868" spans="1:5" ht="15">
      <c r="A1868" s="59">
        <v>1867</v>
      </c>
      <c r="B1868" s="60">
        <v>17655</v>
      </c>
      <c r="C1868" s="61" t="s">
        <v>13476</v>
      </c>
      <c r="D1868" s="62">
        <v>102</v>
      </c>
      <c r="E1868" s="63" t="s">
        <v>11843</v>
      </c>
    </row>
    <row r="1869" spans="1:5" ht="15">
      <c r="A1869" s="59">
        <v>1868</v>
      </c>
      <c r="B1869" s="60">
        <v>18243</v>
      </c>
      <c r="C1869" s="61" t="s">
        <v>13477</v>
      </c>
      <c r="D1869" s="62">
        <v>103</v>
      </c>
      <c r="E1869" s="63" t="s">
        <v>11843</v>
      </c>
    </row>
    <row r="1870" spans="1:5" ht="15">
      <c r="A1870" s="59">
        <v>1869</v>
      </c>
      <c r="B1870" s="60">
        <v>18416</v>
      </c>
      <c r="C1870" s="61" t="s">
        <v>13478</v>
      </c>
      <c r="D1870" s="62">
        <v>104</v>
      </c>
      <c r="E1870" s="63" t="s">
        <v>14607</v>
      </c>
    </row>
    <row r="1871" spans="1:5" ht="15">
      <c r="A1871" s="59">
        <v>1870</v>
      </c>
      <c r="B1871" s="60">
        <v>18619</v>
      </c>
      <c r="C1871" s="61" t="s">
        <v>13479</v>
      </c>
      <c r="D1871" s="62">
        <v>105</v>
      </c>
      <c r="E1871" s="63" t="s">
        <v>11843</v>
      </c>
    </row>
    <row r="1872" spans="1:5" ht="15">
      <c r="A1872" s="59">
        <v>1871</v>
      </c>
      <c r="B1872" s="60">
        <v>18627</v>
      </c>
      <c r="C1872" s="61" t="s">
        <v>10271</v>
      </c>
      <c r="D1872" s="62">
        <v>106</v>
      </c>
      <c r="E1872" s="63" t="s">
        <v>11839</v>
      </c>
    </row>
    <row r="1873" spans="1:5" ht="15">
      <c r="A1873" s="59">
        <v>1872</v>
      </c>
      <c r="B1873" s="60">
        <v>19079</v>
      </c>
      <c r="C1873" s="61" t="s">
        <v>13480</v>
      </c>
      <c r="D1873" s="62">
        <v>107</v>
      </c>
      <c r="E1873" s="63" t="s">
        <v>11847</v>
      </c>
    </row>
    <row r="1874" spans="1:5" ht="15">
      <c r="A1874" s="59">
        <v>1873</v>
      </c>
      <c r="B1874" s="60">
        <v>19614</v>
      </c>
      <c r="C1874" s="61" t="s">
        <v>12201</v>
      </c>
      <c r="D1874" s="62">
        <v>108</v>
      </c>
      <c r="E1874" s="63" t="s">
        <v>14604</v>
      </c>
    </row>
    <row r="1875" spans="1:5" ht="15">
      <c r="A1875" s="59">
        <v>1874</v>
      </c>
      <c r="B1875" s="60">
        <v>10073</v>
      </c>
      <c r="C1875" s="61" t="s">
        <v>13481</v>
      </c>
      <c r="D1875" s="62">
        <v>1</v>
      </c>
      <c r="E1875" s="63" t="s">
        <v>10228</v>
      </c>
    </row>
    <row r="1876" spans="1:5" ht="15">
      <c r="A1876" s="59">
        <v>1875</v>
      </c>
      <c r="B1876" s="60">
        <v>10155</v>
      </c>
      <c r="C1876" s="61" t="s">
        <v>13482</v>
      </c>
      <c r="D1876" s="62">
        <v>2</v>
      </c>
      <c r="E1876" s="63" t="s">
        <v>11807</v>
      </c>
    </row>
    <row r="1877" spans="1:5" ht="15">
      <c r="A1877" s="59">
        <v>1876</v>
      </c>
      <c r="B1877" s="60">
        <v>10259</v>
      </c>
      <c r="C1877" s="61" t="s">
        <v>13483</v>
      </c>
      <c r="D1877" s="62">
        <v>3</v>
      </c>
      <c r="E1877" s="63" t="s">
        <v>14717</v>
      </c>
    </row>
    <row r="1878" spans="1:5" ht="15">
      <c r="A1878" s="59">
        <v>1877</v>
      </c>
      <c r="B1878" s="60">
        <v>10318</v>
      </c>
      <c r="C1878" s="61" t="s">
        <v>13484</v>
      </c>
      <c r="D1878" s="62">
        <v>4</v>
      </c>
      <c r="E1878" s="63" t="s">
        <v>11809</v>
      </c>
    </row>
    <row r="1879" spans="1:5" ht="15">
      <c r="A1879" s="59">
        <v>1878</v>
      </c>
      <c r="B1879" s="60">
        <v>10327</v>
      </c>
      <c r="C1879" s="61" t="s">
        <v>13485</v>
      </c>
      <c r="D1879" s="62">
        <v>5</v>
      </c>
      <c r="E1879" s="63" t="s">
        <v>11807</v>
      </c>
    </row>
    <row r="1880" spans="1:5" ht="15">
      <c r="A1880" s="59">
        <v>1879</v>
      </c>
      <c r="B1880" s="60">
        <v>10437</v>
      </c>
      <c r="C1880" s="61" t="s">
        <v>13486</v>
      </c>
      <c r="D1880" s="62">
        <v>6</v>
      </c>
      <c r="E1880" s="64">
        <v>3</v>
      </c>
    </row>
    <row r="1881" spans="1:5" ht="15">
      <c r="A1881" s="59">
        <v>1880</v>
      </c>
      <c r="B1881" s="60">
        <v>10439</v>
      </c>
      <c r="C1881" s="61" t="s">
        <v>13487</v>
      </c>
      <c r="D1881" s="62">
        <v>7</v>
      </c>
      <c r="E1881" s="63" t="s">
        <v>14604</v>
      </c>
    </row>
    <row r="1882" spans="1:5" ht="15">
      <c r="A1882" s="59">
        <v>1881</v>
      </c>
      <c r="B1882" s="60">
        <v>10465</v>
      </c>
      <c r="C1882" s="61" t="s">
        <v>13488</v>
      </c>
      <c r="D1882" s="62">
        <v>8</v>
      </c>
      <c r="E1882" s="64">
        <v>4</v>
      </c>
    </row>
    <row r="1883" spans="1:5" ht="15">
      <c r="A1883" s="59">
        <v>1882</v>
      </c>
      <c r="B1883" s="60">
        <v>10724</v>
      </c>
      <c r="C1883" s="61" t="s">
        <v>13489</v>
      </c>
      <c r="D1883" s="62">
        <v>9</v>
      </c>
      <c r="E1883" s="64">
        <v>5</v>
      </c>
    </row>
    <row r="1884" spans="1:5" ht="15">
      <c r="A1884" s="59">
        <v>1883</v>
      </c>
      <c r="B1884" s="60">
        <v>10737</v>
      </c>
      <c r="C1884" s="65" t="s">
        <v>13490</v>
      </c>
      <c r="D1884" s="62">
        <v>10</v>
      </c>
      <c r="E1884" s="63" t="s">
        <v>13412</v>
      </c>
    </row>
    <row r="1885" spans="1:5" ht="15">
      <c r="A1885" s="59">
        <v>1884</v>
      </c>
      <c r="B1885" s="60">
        <v>10739</v>
      </c>
      <c r="C1885" s="61" t="s">
        <v>13491</v>
      </c>
      <c r="D1885" s="62">
        <v>11</v>
      </c>
      <c r="E1885" s="64">
        <v>5</v>
      </c>
    </row>
    <row r="1886" spans="1:5" ht="15">
      <c r="A1886" s="59">
        <v>1885</v>
      </c>
      <c r="B1886" s="60">
        <v>10741</v>
      </c>
      <c r="C1886" s="61" t="s">
        <v>13492</v>
      </c>
      <c r="D1886" s="62">
        <v>12</v>
      </c>
      <c r="E1886" s="63" t="s">
        <v>14717</v>
      </c>
    </row>
    <row r="1887" spans="1:5" ht="15">
      <c r="A1887" s="59">
        <v>1886</v>
      </c>
      <c r="B1887" s="60">
        <v>10747</v>
      </c>
      <c r="C1887" s="61" t="s">
        <v>13493</v>
      </c>
      <c r="D1887" s="62">
        <v>13</v>
      </c>
      <c r="E1887" s="63" t="s">
        <v>11854</v>
      </c>
    </row>
    <row r="1888" spans="1:5" ht="15">
      <c r="A1888" s="59">
        <v>1887</v>
      </c>
      <c r="B1888" s="60">
        <v>10769</v>
      </c>
      <c r="C1888" s="61" t="s">
        <v>13494</v>
      </c>
      <c r="D1888" s="62">
        <v>14</v>
      </c>
      <c r="E1888" s="64">
        <v>6</v>
      </c>
    </row>
    <row r="1889" spans="1:5" ht="15">
      <c r="A1889" s="59">
        <v>1888</v>
      </c>
      <c r="B1889" s="60">
        <v>10771</v>
      </c>
      <c r="C1889" s="61" t="s">
        <v>13495</v>
      </c>
      <c r="D1889" s="62">
        <v>15</v>
      </c>
      <c r="E1889" s="64">
        <v>5</v>
      </c>
    </row>
    <row r="1890" spans="1:5" ht="15">
      <c r="A1890" s="59">
        <v>1889</v>
      </c>
      <c r="B1890" s="60">
        <v>10784</v>
      </c>
      <c r="C1890" s="61" t="s">
        <v>13496</v>
      </c>
      <c r="D1890" s="62">
        <v>16</v>
      </c>
      <c r="E1890" s="64">
        <v>5</v>
      </c>
    </row>
    <row r="1891" spans="1:5" ht="15">
      <c r="A1891" s="59">
        <v>1890</v>
      </c>
      <c r="B1891" s="60">
        <v>10792</v>
      </c>
      <c r="C1891" s="61" t="s">
        <v>13497</v>
      </c>
      <c r="D1891" s="62">
        <v>17</v>
      </c>
      <c r="E1891" s="63" t="s">
        <v>14604</v>
      </c>
    </row>
    <row r="1892" spans="1:5" ht="15">
      <c r="A1892" s="59">
        <v>1891</v>
      </c>
      <c r="B1892" s="60">
        <v>10816</v>
      </c>
      <c r="C1892" s="61" t="s">
        <v>11729</v>
      </c>
      <c r="D1892" s="62">
        <v>18</v>
      </c>
      <c r="E1892" s="64">
        <v>6</v>
      </c>
    </row>
    <row r="1893" spans="1:5" ht="15">
      <c r="A1893" s="59">
        <v>1892</v>
      </c>
      <c r="B1893" s="60">
        <v>10823</v>
      </c>
      <c r="C1893" s="61" t="s">
        <v>11730</v>
      </c>
      <c r="D1893" s="62">
        <v>19</v>
      </c>
      <c r="E1893" s="64">
        <v>5</v>
      </c>
    </row>
    <row r="1894" spans="1:5" ht="15">
      <c r="A1894" s="59">
        <v>1893</v>
      </c>
      <c r="B1894" s="60">
        <v>10824</v>
      </c>
      <c r="C1894" s="61" t="s">
        <v>11731</v>
      </c>
      <c r="D1894" s="62">
        <v>20</v>
      </c>
      <c r="E1894" s="64">
        <v>6</v>
      </c>
    </row>
    <row r="1895" spans="1:5" ht="15">
      <c r="A1895" s="59">
        <v>1894</v>
      </c>
      <c r="B1895" s="60">
        <v>10852</v>
      </c>
      <c r="C1895" s="61" t="s">
        <v>11732</v>
      </c>
      <c r="D1895" s="62">
        <v>21</v>
      </c>
      <c r="E1895" s="63" t="s">
        <v>14717</v>
      </c>
    </row>
    <row r="1896" spans="1:5" ht="15">
      <c r="A1896" s="59">
        <v>1895</v>
      </c>
      <c r="B1896" s="60">
        <v>10867</v>
      </c>
      <c r="C1896" s="61" t="s">
        <v>11733</v>
      </c>
      <c r="D1896" s="62">
        <v>22</v>
      </c>
      <c r="E1896" s="64">
        <v>6</v>
      </c>
    </row>
    <row r="1897" spans="1:5" ht="15">
      <c r="A1897" s="59">
        <v>1896</v>
      </c>
      <c r="B1897" s="60">
        <v>10884</v>
      </c>
      <c r="C1897" s="61" t="s">
        <v>11734</v>
      </c>
      <c r="D1897" s="62">
        <v>23</v>
      </c>
      <c r="E1897" s="64">
        <v>5</v>
      </c>
    </row>
    <row r="1898" spans="1:5" ht="15">
      <c r="A1898" s="59">
        <v>1897</v>
      </c>
      <c r="B1898" s="60">
        <v>12403</v>
      </c>
      <c r="C1898" s="61" t="s">
        <v>11735</v>
      </c>
      <c r="D1898" s="62">
        <v>24</v>
      </c>
      <c r="E1898" s="64">
        <v>4</v>
      </c>
    </row>
    <row r="1899" spans="1:5" ht="15">
      <c r="A1899" s="59">
        <v>1898</v>
      </c>
      <c r="B1899" s="60">
        <v>19317</v>
      </c>
      <c r="C1899" s="61" t="s">
        <v>11736</v>
      </c>
      <c r="D1899" s="62">
        <v>25</v>
      </c>
      <c r="E1899" s="64">
        <v>4</v>
      </c>
    </row>
    <row r="1900" spans="1:5" ht="15">
      <c r="A1900" s="59">
        <v>1899</v>
      </c>
      <c r="B1900" s="60">
        <v>10213</v>
      </c>
      <c r="C1900" s="61" t="s">
        <v>11737</v>
      </c>
      <c r="D1900" s="62">
        <v>26</v>
      </c>
      <c r="E1900" s="63" t="s">
        <v>14604</v>
      </c>
    </row>
    <row r="1901" spans="1:5" ht="15">
      <c r="A1901" s="59">
        <v>1900</v>
      </c>
      <c r="B1901" s="60">
        <v>10283</v>
      </c>
      <c r="C1901" s="61" t="s">
        <v>11738</v>
      </c>
      <c r="D1901" s="62">
        <v>27</v>
      </c>
      <c r="E1901" s="64">
        <v>5</v>
      </c>
    </row>
    <row r="1902" spans="1:5" ht="15">
      <c r="A1902" s="59">
        <v>1901</v>
      </c>
      <c r="B1902" s="60">
        <v>10323</v>
      </c>
      <c r="C1902" s="61" t="s">
        <v>11739</v>
      </c>
      <c r="D1902" s="62">
        <v>28</v>
      </c>
      <c r="E1902" s="64">
        <v>5</v>
      </c>
    </row>
    <row r="1903" spans="1:5" ht="15">
      <c r="A1903" s="59">
        <v>1902</v>
      </c>
      <c r="B1903" s="60">
        <v>10394</v>
      </c>
      <c r="C1903" s="61" t="s">
        <v>11740</v>
      </c>
      <c r="D1903" s="62">
        <v>29</v>
      </c>
      <c r="E1903" s="63" t="s">
        <v>11807</v>
      </c>
    </row>
    <row r="1904" spans="1:5" ht="15">
      <c r="A1904" s="59">
        <v>1903</v>
      </c>
      <c r="B1904" s="60">
        <v>10550</v>
      </c>
      <c r="C1904" s="61" t="s">
        <v>11741</v>
      </c>
      <c r="D1904" s="62">
        <v>30</v>
      </c>
      <c r="E1904" s="64">
        <v>3</v>
      </c>
    </row>
    <row r="1905" spans="1:5" ht="15">
      <c r="A1905" s="59">
        <v>1904</v>
      </c>
      <c r="B1905" s="60">
        <v>10611</v>
      </c>
      <c r="C1905" s="61" t="s">
        <v>11742</v>
      </c>
      <c r="D1905" s="62">
        <v>31</v>
      </c>
      <c r="E1905" s="64">
        <v>5</v>
      </c>
    </row>
    <row r="1906" spans="1:5" ht="15">
      <c r="A1906" s="59">
        <v>1905</v>
      </c>
      <c r="B1906" s="60">
        <v>10616</v>
      </c>
      <c r="C1906" s="61" t="s">
        <v>11743</v>
      </c>
      <c r="D1906" s="62">
        <v>32</v>
      </c>
      <c r="E1906" s="64">
        <v>4</v>
      </c>
    </row>
    <row r="1907" spans="1:5" ht="15">
      <c r="A1907" s="59">
        <v>1906</v>
      </c>
      <c r="B1907" s="60">
        <v>10620</v>
      </c>
      <c r="C1907" s="61" t="s">
        <v>11744</v>
      </c>
      <c r="D1907" s="62">
        <v>33</v>
      </c>
      <c r="E1907" s="64">
        <v>4</v>
      </c>
    </row>
    <row r="1908" spans="1:5" ht="15">
      <c r="A1908" s="59">
        <v>1907</v>
      </c>
      <c r="B1908" s="60">
        <v>10625</v>
      </c>
      <c r="C1908" s="61" t="s">
        <v>11745</v>
      </c>
      <c r="D1908" s="62">
        <v>34</v>
      </c>
      <c r="E1908" s="63" t="s">
        <v>11849</v>
      </c>
    </row>
    <row r="1909" spans="1:5" ht="15">
      <c r="A1909" s="59">
        <v>1908</v>
      </c>
      <c r="B1909" s="60">
        <v>10657</v>
      </c>
      <c r="C1909" s="61" t="s">
        <v>11746</v>
      </c>
      <c r="D1909" s="62">
        <v>35</v>
      </c>
      <c r="E1909" s="63" t="s">
        <v>11849</v>
      </c>
    </row>
    <row r="1910" spans="1:5" ht="15">
      <c r="A1910" s="59">
        <v>1909</v>
      </c>
      <c r="B1910" s="60">
        <v>10663</v>
      </c>
      <c r="C1910" s="61" t="s">
        <v>11747</v>
      </c>
      <c r="D1910" s="62">
        <v>36</v>
      </c>
      <c r="E1910" s="64">
        <v>4</v>
      </c>
    </row>
    <row r="1911" spans="1:5" ht="15">
      <c r="A1911" s="59">
        <v>1910</v>
      </c>
      <c r="B1911" s="60">
        <v>10749</v>
      </c>
      <c r="C1911" s="61" t="s">
        <v>11748</v>
      </c>
      <c r="D1911" s="62">
        <v>37</v>
      </c>
      <c r="E1911" s="64">
        <v>6</v>
      </c>
    </row>
    <row r="1912" spans="1:5" ht="15">
      <c r="A1912" s="59">
        <v>1911</v>
      </c>
      <c r="B1912" s="60">
        <v>10755</v>
      </c>
      <c r="C1912" s="61" t="s">
        <v>10465</v>
      </c>
      <c r="D1912" s="62">
        <v>38</v>
      </c>
      <c r="E1912" s="64">
        <v>5</v>
      </c>
    </row>
    <row r="1913" spans="1:5" ht="15">
      <c r="A1913" s="59">
        <v>1912</v>
      </c>
      <c r="B1913" s="60">
        <v>10757</v>
      </c>
      <c r="C1913" s="61" t="s">
        <v>10466</v>
      </c>
      <c r="D1913" s="62">
        <v>39</v>
      </c>
      <c r="E1913" s="64">
        <v>6</v>
      </c>
    </row>
    <row r="1914" spans="1:5" ht="15">
      <c r="A1914" s="59">
        <v>1913</v>
      </c>
      <c r="B1914" s="60">
        <v>10763</v>
      </c>
      <c r="C1914" s="61" t="s">
        <v>10416</v>
      </c>
      <c r="D1914" s="62">
        <v>40</v>
      </c>
      <c r="E1914" s="64">
        <v>5</v>
      </c>
    </row>
    <row r="1915" spans="1:5" ht="15">
      <c r="A1915" s="59">
        <v>1914</v>
      </c>
      <c r="B1915" s="60">
        <v>10767</v>
      </c>
      <c r="C1915" s="61" t="s">
        <v>10417</v>
      </c>
      <c r="D1915" s="62">
        <v>41</v>
      </c>
      <c r="E1915" s="63" t="s">
        <v>11854</v>
      </c>
    </row>
    <row r="1916" spans="1:5" ht="15">
      <c r="A1916" s="59">
        <v>1915</v>
      </c>
      <c r="B1916" s="60">
        <v>10775</v>
      </c>
      <c r="C1916" s="61" t="s">
        <v>10418</v>
      </c>
      <c r="D1916" s="62">
        <v>42</v>
      </c>
      <c r="E1916" s="63" t="s">
        <v>11807</v>
      </c>
    </row>
    <row r="1917" spans="1:5" ht="15">
      <c r="A1917" s="59">
        <v>1916</v>
      </c>
      <c r="B1917" s="60">
        <v>10788</v>
      </c>
      <c r="C1917" s="61" t="s">
        <v>10419</v>
      </c>
      <c r="D1917" s="62">
        <v>43</v>
      </c>
      <c r="E1917" s="64">
        <v>5</v>
      </c>
    </row>
    <row r="1918" spans="1:5" ht="15">
      <c r="A1918" s="59">
        <v>1917</v>
      </c>
      <c r="B1918" s="60">
        <v>10790</v>
      </c>
      <c r="C1918" s="61" t="s">
        <v>10420</v>
      </c>
      <c r="D1918" s="62">
        <v>44</v>
      </c>
      <c r="E1918" s="63" t="s">
        <v>11854</v>
      </c>
    </row>
    <row r="1919" spans="1:5" ht="15">
      <c r="A1919" s="59">
        <v>1918</v>
      </c>
      <c r="B1919" s="60">
        <v>10798</v>
      </c>
      <c r="C1919" s="61" t="s">
        <v>10421</v>
      </c>
      <c r="D1919" s="62">
        <v>45</v>
      </c>
      <c r="E1919" s="63" t="s">
        <v>14717</v>
      </c>
    </row>
    <row r="1920" spans="1:5" ht="15">
      <c r="A1920" s="59">
        <v>1919</v>
      </c>
      <c r="B1920" s="60">
        <v>10800</v>
      </c>
      <c r="C1920" s="61" t="s">
        <v>10422</v>
      </c>
      <c r="D1920" s="62">
        <v>46</v>
      </c>
      <c r="E1920" s="63" t="s">
        <v>13064</v>
      </c>
    </row>
    <row r="1921" spans="1:5" ht="15">
      <c r="A1921" s="59">
        <v>1920</v>
      </c>
      <c r="B1921" s="60">
        <v>10804</v>
      </c>
      <c r="C1921" s="61" t="s">
        <v>10423</v>
      </c>
      <c r="D1921" s="62">
        <v>47</v>
      </c>
      <c r="E1921" s="64">
        <v>5</v>
      </c>
    </row>
    <row r="1922" spans="1:5" ht="15">
      <c r="A1922" s="59">
        <v>1921</v>
      </c>
      <c r="B1922" s="60">
        <v>10812</v>
      </c>
      <c r="C1922" s="61" t="s">
        <v>10424</v>
      </c>
      <c r="D1922" s="62">
        <v>48</v>
      </c>
      <c r="E1922" s="63" t="s">
        <v>14604</v>
      </c>
    </row>
    <row r="1923" spans="1:5" ht="15">
      <c r="A1923" s="59">
        <v>1922</v>
      </c>
      <c r="B1923" s="60">
        <v>10817</v>
      </c>
      <c r="C1923" s="61" t="s">
        <v>10425</v>
      </c>
      <c r="D1923" s="62">
        <v>49</v>
      </c>
      <c r="E1923" s="64">
        <v>5</v>
      </c>
    </row>
    <row r="1924" spans="1:5" ht="15">
      <c r="A1924" s="59">
        <v>1923</v>
      </c>
      <c r="B1924" s="60">
        <v>10819</v>
      </c>
      <c r="C1924" s="61" t="s">
        <v>10426</v>
      </c>
      <c r="D1924" s="62">
        <v>50</v>
      </c>
      <c r="E1924" s="64">
        <v>6</v>
      </c>
    </row>
    <row r="1925" spans="1:5" ht="15">
      <c r="A1925" s="59">
        <v>1924</v>
      </c>
      <c r="B1925" s="60">
        <v>10821</v>
      </c>
      <c r="C1925" s="61" t="s">
        <v>10427</v>
      </c>
      <c r="D1925" s="62">
        <v>51</v>
      </c>
      <c r="E1925" s="64">
        <v>3</v>
      </c>
    </row>
    <row r="1926" spans="1:5" ht="15">
      <c r="A1926" s="59">
        <v>1925</v>
      </c>
      <c r="B1926" s="60">
        <v>10838</v>
      </c>
      <c r="C1926" s="61" t="s">
        <v>11776</v>
      </c>
      <c r="D1926" s="62">
        <v>52</v>
      </c>
      <c r="E1926" s="64">
        <v>5</v>
      </c>
    </row>
    <row r="1927" spans="1:5" ht="15">
      <c r="A1927" s="59">
        <v>1926</v>
      </c>
      <c r="B1927" s="60">
        <v>10842</v>
      </c>
      <c r="C1927" s="61" t="s">
        <v>11777</v>
      </c>
      <c r="D1927" s="62">
        <v>53</v>
      </c>
      <c r="E1927" s="63" t="s">
        <v>14604</v>
      </c>
    </row>
    <row r="1928" spans="1:5" ht="15">
      <c r="A1928" s="59">
        <v>1927</v>
      </c>
      <c r="B1928" s="60">
        <v>10854</v>
      </c>
      <c r="C1928" s="61" t="s">
        <v>11778</v>
      </c>
      <c r="D1928" s="62">
        <v>54</v>
      </c>
      <c r="E1928" s="63" t="s">
        <v>11849</v>
      </c>
    </row>
    <row r="1929" spans="1:5" ht="15">
      <c r="A1929" s="59">
        <v>1928</v>
      </c>
      <c r="B1929" s="60">
        <v>10855</v>
      </c>
      <c r="C1929" s="61" t="s">
        <v>11779</v>
      </c>
      <c r="D1929" s="62">
        <v>55</v>
      </c>
      <c r="E1929" s="64">
        <v>5</v>
      </c>
    </row>
    <row r="1930" spans="1:5" ht="15">
      <c r="A1930" s="59">
        <v>1929</v>
      </c>
      <c r="B1930" s="60">
        <v>10859</v>
      </c>
      <c r="C1930" s="61" t="s">
        <v>11780</v>
      </c>
      <c r="D1930" s="62">
        <v>56</v>
      </c>
      <c r="E1930" s="63" t="s">
        <v>14604</v>
      </c>
    </row>
    <row r="1931" spans="1:5" ht="15">
      <c r="A1931" s="59">
        <v>1930</v>
      </c>
      <c r="B1931" s="60">
        <v>10865</v>
      </c>
      <c r="C1931" s="61" t="s">
        <v>11781</v>
      </c>
      <c r="D1931" s="62">
        <v>57</v>
      </c>
      <c r="E1931" s="63" t="s">
        <v>11849</v>
      </c>
    </row>
    <row r="1932" spans="1:5" ht="15">
      <c r="A1932" s="59">
        <v>1931</v>
      </c>
      <c r="B1932" s="60">
        <v>10872</v>
      </c>
      <c r="C1932" s="61" t="s">
        <v>11782</v>
      </c>
      <c r="D1932" s="62">
        <v>58</v>
      </c>
      <c r="E1932" s="64">
        <v>3</v>
      </c>
    </row>
    <row r="1933" spans="1:5" ht="15">
      <c r="A1933" s="59">
        <v>1932</v>
      </c>
      <c r="B1933" s="60">
        <v>10874</v>
      </c>
      <c r="C1933" s="61" t="s">
        <v>11783</v>
      </c>
      <c r="D1933" s="62">
        <v>59</v>
      </c>
      <c r="E1933" s="63" t="s">
        <v>14604</v>
      </c>
    </row>
    <row r="1934" spans="1:5" ht="15">
      <c r="A1934" s="59">
        <v>1933</v>
      </c>
      <c r="B1934" s="60">
        <v>10878</v>
      </c>
      <c r="C1934" s="61" t="s">
        <v>11784</v>
      </c>
      <c r="D1934" s="62">
        <v>60</v>
      </c>
      <c r="E1934" s="64">
        <v>4</v>
      </c>
    </row>
    <row r="1935" spans="1:5" ht="15">
      <c r="A1935" s="59">
        <v>1934</v>
      </c>
      <c r="B1935" s="60">
        <v>10882</v>
      </c>
      <c r="C1935" s="61" t="s">
        <v>11785</v>
      </c>
      <c r="D1935" s="62">
        <v>61</v>
      </c>
      <c r="E1935" s="64">
        <v>6</v>
      </c>
    </row>
    <row r="1936" spans="1:5" ht="15">
      <c r="A1936" s="59">
        <v>1935</v>
      </c>
      <c r="B1936" s="60">
        <v>10919</v>
      </c>
      <c r="C1936" s="61" t="s">
        <v>11786</v>
      </c>
      <c r="D1936" s="62">
        <v>62</v>
      </c>
      <c r="E1936" s="63" t="s">
        <v>14604</v>
      </c>
    </row>
    <row r="1937" spans="1:5" ht="15">
      <c r="A1937" s="59">
        <v>1936</v>
      </c>
      <c r="B1937" s="60">
        <v>10925</v>
      </c>
      <c r="C1937" s="61" t="s">
        <v>11787</v>
      </c>
      <c r="D1937" s="62">
        <v>63</v>
      </c>
      <c r="E1937" s="64">
        <v>4</v>
      </c>
    </row>
    <row r="1938" spans="1:5" ht="15">
      <c r="A1938" s="59">
        <v>1937</v>
      </c>
      <c r="B1938" s="60">
        <v>11517</v>
      </c>
      <c r="C1938" s="61" t="s">
        <v>11788</v>
      </c>
      <c r="D1938" s="62">
        <v>64</v>
      </c>
      <c r="E1938" s="64">
        <v>4</v>
      </c>
    </row>
    <row r="1939" spans="1:5" ht="15">
      <c r="A1939" s="59">
        <v>1938</v>
      </c>
      <c r="B1939" s="60">
        <v>16490</v>
      </c>
      <c r="C1939" s="61" t="s">
        <v>11789</v>
      </c>
      <c r="D1939" s="62">
        <v>65</v>
      </c>
      <c r="E1939" s="63" t="s">
        <v>11849</v>
      </c>
    </row>
    <row r="1940" spans="1:5" ht="15">
      <c r="A1940" s="59">
        <v>1939</v>
      </c>
      <c r="B1940" s="60">
        <v>17916</v>
      </c>
      <c r="C1940" s="61" t="s">
        <v>14363</v>
      </c>
      <c r="D1940" s="62">
        <v>66</v>
      </c>
      <c r="E1940" s="64">
        <v>3</v>
      </c>
    </row>
    <row r="1941" spans="1:5" ht="15">
      <c r="A1941" s="59">
        <v>1940</v>
      </c>
      <c r="B1941" s="60">
        <v>18255</v>
      </c>
      <c r="C1941" s="61" t="s">
        <v>14364</v>
      </c>
      <c r="D1941" s="62">
        <v>67</v>
      </c>
      <c r="E1941" s="64">
        <v>2</v>
      </c>
    </row>
    <row r="1942" spans="1:5" ht="15">
      <c r="A1942" s="59">
        <v>1941</v>
      </c>
      <c r="B1942" s="60">
        <v>19418</v>
      </c>
      <c r="C1942" s="61" t="s">
        <v>14365</v>
      </c>
      <c r="D1942" s="62">
        <v>68</v>
      </c>
      <c r="E1942" s="63" t="s">
        <v>11849</v>
      </c>
    </row>
    <row r="1943" spans="1:5" ht="15">
      <c r="A1943" s="59">
        <v>1942</v>
      </c>
      <c r="B1943" s="60">
        <v>10080</v>
      </c>
      <c r="C1943" s="61" t="s">
        <v>14366</v>
      </c>
      <c r="D1943" s="62">
        <v>1</v>
      </c>
      <c r="E1943" s="63" t="s">
        <v>11809</v>
      </c>
    </row>
    <row r="1944" spans="1:5" ht="15">
      <c r="A1944" s="59">
        <v>1943</v>
      </c>
      <c r="B1944" s="60">
        <v>10088</v>
      </c>
      <c r="C1944" s="61" t="s">
        <v>14367</v>
      </c>
      <c r="D1944" s="62">
        <v>2</v>
      </c>
      <c r="E1944" s="63" t="s">
        <v>14604</v>
      </c>
    </row>
    <row r="1945" spans="1:5" ht="15">
      <c r="A1945" s="59">
        <v>1944</v>
      </c>
      <c r="B1945" s="60">
        <v>10743</v>
      </c>
      <c r="C1945" s="61" t="s">
        <v>14368</v>
      </c>
      <c r="D1945" s="62">
        <v>3</v>
      </c>
      <c r="E1945" s="63" t="s">
        <v>14604</v>
      </c>
    </row>
    <row r="1946" spans="1:5" ht="15">
      <c r="A1946" s="59">
        <v>1945</v>
      </c>
      <c r="B1946" s="60">
        <v>10796</v>
      </c>
      <c r="C1946" s="61" t="s">
        <v>14369</v>
      </c>
      <c r="D1946" s="62">
        <v>4</v>
      </c>
      <c r="E1946" s="64">
        <v>4</v>
      </c>
    </row>
    <row r="1947" spans="1:5" ht="15">
      <c r="A1947" s="59">
        <v>1946</v>
      </c>
      <c r="B1947" s="60">
        <v>10876</v>
      </c>
      <c r="C1947" s="61" t="s">
        <v>14370</v>
      </c>
      <c r="D1947" s="62">
        <v>5</v>
      </c>
      <c r="E1947" s="63" t="s">
        <v>14717</v>
      </c>
    </row>
    <row r="1948" spans="1:5" ht="15">
      <c r="A1948" s="59">
        <v>1947</v>
      </c>
      <c r="B1948" s="60">
        <v>10887</v>
      </c>
      <c r="C1948" s="61" t="s">
        <v>14371</v>
      </c>
      <c r="D1948" s="62">
        <v>6</v>
      </c>
      <c r="E1948" s="64">
        <v>4</v>
      </c>
    </row>
    <row r="1949" spans="1:5" ht="15">
      <c r="A1949" s="59">
        <v>1948</v>
      </c>
      <c r="B1949" s="60">
        <v>10959</v>
      </c>
      <c r="C1949" s="61" t="s">
        <v>13033</v>
      </c>
      <c r="D1949" s="62">
        <v>7</v>
      </c>
      <c r="E1949" s="63" t="s">
        <v>14604</v>
      </c>
    </row>
    <row r="1950" spans="1:5" ht="15">
      <c r="A1950" s="59">
        <v>1949</v>
      </c>
      <c r="B1950" s="60">
        <v>11052</v>
      </c>
      <c r="C1950" s="61" t="s">
        <v>13034</v>
      </c>
      <c r="D1950" s="62">
        <v>8</v>
      </c>
      <c r="E1950" s="64">
        <v>5</v>
      </c>
    </row>
    <row r="1951" spans="1:5" ht="15">
      <c r="A1951" s="59">
        <v>1950</v>
      </c>
      <c r="B1951" s="60">
        <v>10111</v>
      </c>
      <c r="C1951" s="65" t="s">
        <v>13035</v>
      </c>
      <c r="D1951" s="62">
        <v>9</v>
      </c>
      <c r="E1951" s="64">
        <v>4</v>
      </c>
    </row>
    <row r="1952" spans="1:5" ht="15">
      <c r="A1952" s="59">
        <v>1951</v>
      </c>
      <c r="B1952" s="60">
        <v>10247</v>
      </c>
      <c r="C1952" s="65" t="s">
        <v>13036</v>
      </c>
      <c r="D1952" s="62">
        <v>10</v>
      </c>
      <c r="E1952" s="63" t="s">
        <v>11849</v>
      </c>
    </row>
    <row r="1953" spans="1:5" ht="15">
      <c r="A1953" s="59">
        <v>1952</v>
      </c>
      <c r="B1953" s="60">
        <v>10285</v>
      </c>
      <c r="C1953" s="65" t="s">
        <v>13037</v>
      </c>
      <c r="D1953" s="62">
        <v>11</v>
      </c>
      <c r="E1953" s="64">
        <v>4</v>
      </c>
    </row>
    <row r="1954" spans="1:5" ht="15">
      <c r="A1954" s="59">
        <v>1953</v>
      </c>
      <c r="B1954" s="60">
        <v>10331</v>
      </c>
      <c r="C1954" s="65" t="s">
        <v>13038</v>
      </c>
      <c r="D1954" s="62">
        <v>12</v>
      </c>
      <c r="E1954" s="63" t="s">
        <v>11849</v>
      </c>
    </row>
    <row r="1955" spans="1:5" ht="15">
      <c r="A1955" s="59">
        <v>1954</v>
      </c>
      <c r="B1955" s="60">
        <v>10344</v>
      </c>
      <c r="C1955" s="65" t="s">
        <v>13039</v>
      </c>
      <c r="D1955" s="62">
        <v>13</v>
      </c>
      <c r="E1955" s="63" t="s">
        <v>11809</v>
      </c>
    </row>
    <row r="1956" spans="1:5" ht="15">
      <c r="A1956" s="59">
        <v>1955</v>
      </c>
      <c r="B1956" s="60">
        <v>10377</v>
      </c>
      <c r="C1956" s="61" t="s">
        <v>13040</v>
      </c>
      <c r="D1956" s="62">
        <v>14</v>
      </c>
      <c r="E1956" s="64">
        <v>5</v>
      </c>
    </row>
    <row r="1957" spans="1:5" ht="15">
      <c r="A1957" s="59">
        <v>1956</v>
      </c>
      <c r="B1957" s="60">
        <v>10955</v>
      </c>
      <c r="C1957" s="61" t="s">
        <v>13041</v>
      </c>
      <c r="D1957" s="62">
        <v>15</v>
      </c>
      <c r="E1957" s="63" t="s">
        <v>14604</v>
      </c>
    </row>
    <row r="1958" spans="1:5" ht="15">
      <c r="A1958" s="59">
        <v>1957</v>
      </c>
      <c r="B1958" s="60">
        <v>11063</v>
      </c>
      <c r="C1958" s="65" t="s">
        <v>13042</v>
      </c>
      <c r="D1958" s="62">
        <v>16</v>
      </c>
      <c r="E1958" s="64">
        <v>4</v>
      </c>
    </row>
    <row r="1959" spans="1:5" ht="15">
      <c r="A1959" s="59">
        <v>1958</v>
      </c>
      <c r="B1959" s="60">
        <v>11100</v>
      </c>
      <c r="C1959" s="61" t="s">
        <v>14351</v>
      </c>
      <c r="D1959" s="62">
        <v>17</v>
      </c>
      <c r="E1959" s="63" t="s">
        <v>11809</v>
      </c>
    </row>
    <row r="1960" spans="1:5" ht="15">
      <c r="A1960" s="59">
        <v>1959</v>
      </c>
      <c r="B1960" s="60">
        <v>11209</v>
      </c>
      <c r="C1960" s="65" t="s">
        <v>14352</v>
      </c>
      <c r="D1960" s="62">
        <v>18</v>
      </c>
      <c r="E1960" s="64">
        <v>3</v>
      </c>
    </row>
    <row r="1961" spans="1:5" ht="15">
      <c r="A1961" s="59">
        <v>1960</v>
      </c>
      <c r="B1961" s="60">
        <v>12399</v>
      </c>
      <c r="C1961" s="61" t="s">
        <v>14353</v>
      </c>
      <c r="D1961" s="62">
        <v>19</v>
      </c>
      <c r="E1961" s="63" t="s">
        <v>11862</v>
      </c>
    </row>
    <row r="1962" spans="1:5" ht="15">
      <c r="A1962" s="59">
        <v>1961</v>
      </c>
      <c r="B1962" s="60">
        <v>13028</v>
      </c>
      <c r="C1962" s="65" t="s">
        <v>14354</v>
      </c>
      <c r="D1962" s="62">
        <v>20</v>
      </c>
      <c r="E1962" s="64">
        <v>4</v>
      </c>
    </row>
    <row r="1963" spans="1:5" ht="15">
      <c r="A1963" s="59">
        <v>1962</v>
      </c>
      <c r="B1963" s="60">
        <v>13581</v>
      </c>
      <c r="C1963" s="65" t="s">
        <v>14355</v>
      </c>
      <c r="D1963" s="62">
        <v>21</v>
      </c>
      <c r="E1963" s="63" t="s">
        <v>14717</v>
      </c>
    </row>
    <row r="1964" spans="1:5" ht="15">
      <c r="A1964" s="59">
        <v>1963</v>
      </c>
      <c r="B1964" s="60">
        <v>13811</v>
      </c>
      <c r="C1964" s="61" t="s">
        <v>14356</v>
      </c>
      <c r="D1964" s="62">
        <v>22</v>
      </c>
      <c r="E1964" s="63" t="s">
        <v>11809</v>
      </c>
    </row>
    <row r="1965" spans="1:5" ht="15">
      <c r="A1965" s="59">
        <v>1964</v>
      </c>
      <c r="B1965" s="60">
        <v>15171</v>
      </c>
      <c r="C1965" s="61" t="s">
        <v>14357</v>
      </c>
      <c r="D1965" s="62">
        <v>23</v>
      </c>
      <c r="E1965" s="63" t="s">
        <v>11849</v>
      </c>
    </row>
    <row r="1966" spans="1:5" ht="15">
      <c r="A1966" s="59">
        <v>1965</v>
      </c>
      <c r="B1966" s="60">
        <v>16513</v>
      </c>
      <c r="C1966" s="65" t="s">
        <v>14358</v>
      </c>
      <c r="D1966" s="62">
        <v>24</v>
      </c>
      <c r="E1966" s="63" t="s">
        <v>11849</v>
      </c>
    </row>
    <row r="1967" spans="1:5" ht="15">
      <c r="A1967" s="59">
        <v>1966</v>
      </c>
      <c r="B1967" s="60">
        <v>16968</v>
      </c>
      <c r="C1967" s="61" t="s">
        <v>14359</v>
      </c>
      <c r="D1967" s="62">
        <v>25</v>
      </c>
      <c r="E1967" s="64">
        <v>4</v>
      </c>
    </row>
    <row r="1968" spans="1:5" ht="15">
      <c r="A1968" s="59">
        <v>1967</v>
      </c>
      <c r="B1968" s="60">
        <v>17598</v>
      </c>
      <c r="C1968" s="61" t="s">
        <v>14360</v>
      </c>
      <c r="D1968" s="62">
        <v>26</v>
      </c>
      <c r="E1968" s="64">
        <v>3</v>
      </c>
    </row>
    <row r="1969" spans="1:5" ht="15">
      <c r="A1969" s="59">
        <v>1968</v>
      </c>
      <c r="B1969" s="60">
        <v>10221</v>
      </c>
      <c r="C1969" s="61" t="s">
        <v>14361</v>
      </c>
      <c r="D1969" s="62">
        <v>27</v>
      </c>
      <c r="E1969" s="63" t="s">
        <v>11862</v>
      </c>
    </row>
    <row r="1970" spans="1:5" ht="15">
      <c r="A1970" s="59">
        <v>1969</v>
      </c>
      <c r="B1970" s="60">
        <v>10443</v>
      </c>
      <c r="C1970" s="65" t="s">
        <v>14362</v>
      </c>
      <c r="D1970" s="62">
        <v>28</v>
      </c>
      <c r="E1970" s="63" t="s">
        <v>11862</v>
      </c>
    </row>
    <row r="1971" spans="1:5" ht="15">
      <c r="A1971" s="59">
        <v>1970</v>
      </c>
      <c r="B1971" s="60">
        <v>10558</v>
      </c>
      <c r="C1971" s="61" t="s">
        <v>15218</v>
      </c>
      <c r="D1971" s="62">
        <v>29</v>
      </c>
      <c r="E1971" s="63" t="s">
        <v>11809</v>
      </c>
    </row>
    <row r="1972" spans="1:5" ht="15">
      <c r="A1972" s="59">
        <v>1971</v>
      </c>
      <c r="B1972" s="60">
        <v>10571</v>
      </c>
      <c r="C1972" s="61" t="s">
        <v>15219</v>
      </c>
      <c r="D1972" s="62">
        <v>30</v>
      </c>
      <c r="E1972" s="63" t="s">
        <v>11862</v>
      </c>
    </row>
    <row r="1973" spans="1:5" ht="15">
      <c r="A1973" s="59">
        <v>1972</v>
      </c>
      <c r="B1973" s="60">
        <v>10573</v>
      </c>
      <c r="C1973" s="61" t="s">
        <v>15220</v>
      </c>
      <c r="D1973" s="62">
        <v>31</v>
      </c>
      <c r="E1973" s="63" t="s">
        <v>14717</v>
      </c>
    </row>
    <row r="1974" spans="1:5" ht="15">
      <c r="A1974" s="59">
        <v>1973</v>
      </c>
      <c r="B1974" s="60">
        <v>10575</v>
      </c>
      <c r="C1974" s="61" t="s">
        <v>15221</v>
      </c>
      <c r="D1974" s="62">
        <v>32</v>
      </c>
      <c r="E1974" s="63" t="s">
        <v>14717</v>
      </c>
    </row>
    <row r="1975" spans="1:5" ht="15">
      <c r="A1975" s="59">
        <v>1974</v>
      </c>
      <c r="B1975" s="60">
        <v>10579</v>
      </c>
      <c r="C1975" s="61" t="s">
        <v>15222</v>
      </c>
      <c r="D1975" s="62">
        <v>33</v>
      </c>
      <c r="E1975" s="63" t="s">
        <v>14604</v>
      </c>
    </row>
    <row r="1976" spans="1:5" ht="15">
      <c r="A1976" s="59">
        <v>1975</v>
      </c>
      <c r="B1976" s="60">
        <v>10673</v>
      </c>
      <c r="C1976" s="61" t="s">
        <v>15223</v>
      </c>
      <c r="D1976" s="62">
        <v>34</v>
      </c>
      <c r="E1976" s="63" t="s">
        <v>14604</v>
      </c>
    </row>
    <row r="1977" spans="1:5" ht="15">
      <c r="A1977" s="59">
        <v>1976</v>
      </c>
      <c r="B1977" s="60">
        <v>10806</v>
      </c>
      <c r="C1977" s="61" t="s">
        <v>15224</v>
      </c>
      <c r="D1977" s="62">
        <v>35</v>
      </c>
      <c r="E1977" s="64">
        <v>5</v>
      </c>
    </row>
    <row r="1978" spans="1:5" ht="15">
      <c r="A1978" s="59">
        <v>1977</v>
      </c>
      <c r="B1978" s="60">
        <v>10886</v>
      </c>
      <c r="C1978" s="61" t="s">
        <v>15225</v>
      </c>
      <c r="D1978" s="62">
        <v>36</v>
      </c>
      <c r="E1978" s="64">
        <v>5</v>
      </c>
    </row>
    <row r="1979" spans="1:5" ht="15">
      <c r="A1979" s="59">
        <v>1978</v>
      </c>
      <c r="B1979" s="60">
        <v>10912</v>
      </c>
      <c r="C1979" s="61" t="s">
        <v>15226</v>
      </c>
      <c r="D1979" s="62">
        <v>37</v>
      </c>
      <c r="E1979" s="63" t="s">
        <v>14717</v>
      </c>
    </row>
    <row r="1980" spans="1:5" ht="15">
      <c r="A1980" s="59">
        <v>1979</v>
      </c>
      <c r="B1980" s="60">
        <v>10945</v>
      </c>
      <c r="C1980" s="65" t="s">
        <v>15227</v>
      </c>
      <c r="D1980" s="62">
        <v>38</v>
      </c>
      <c r="E1980" s="63" t="s">
        <v>11849</v>
      </c>
    </row>
    <row r="1981" spans="1:5" ht="15">
      <c r="A1981" s="59">
        <v>1980</v>
      </c>
      <c r="B1981" s="60">
        <v>10967</v>
      </c>
      <c r="C1981" s="61" t="s">
        <v>15228</v>
      </c>
      <c r="D1981" s="62">
        <v>39</v>
      </c>
      <c r="E1981" s="63" t="s">
        <v>14604</v>
      </c>
    </row>
    <row r="1982" spans="1:5" ht="15">
      <c r="A1982" s="59">
        <v>1981</v>
      </c>
      <c r="B1982" s="60">
        <v>10973</v>
      </c>
      <c r="C1982" s="61" t="s">
        <v>15229</v>
      </c>
      <c r="D1982" s="62">
        <v>40</v>
      </c>
      <c r="E1982" s="63" t="s">
        <v>14604</v>
      </c>
    </row>
    <row r="1983" spans="1:5" ht="15">
      <c r="A1983" s="59">
        <v>1982</v>
      </c>
      <c r="B1983" s="60">
        <v>12828</v>
      </c>
      <c r="C1983" s="61" t="s">
        <v>15230</v>
      </c>
      <c r="D1983" s="62">
        <v>41</v>
      </c>
      <c r="E1983" s="63" t="s">
        <v>11809</v>
      </c>
    </row>
    <row r="1984" spans="1:5" ht="15">
      <c r="A1984" s="59">
        <v>1983</v>
      </c>
      <c r="B1984" s="60">
        <v>13191</v>
      </c>
      <c r="C1984" s="61" t="s">
        <v>15231</v>
      </c>
      <c r="D1984" s="62">
        <v>42</v>
      </c>
      <c r="E1984" s="63" t="s">
        <v>13350</v>
      </c>
    </row>
    <row r="1985" spans="1:5" ht="15">
      <c r="A1985" s="59">
        <v>1984</v>
      </c>
      <c r="B1985" s="60">
        <v>14962</v>
      </c>
      <c r="C1985" s="61" t="s">
        <v>15232</v>
      </c>
      <c r="D1985" s="62">
        <v>43</v>
      </c>
      <c r="E1985" s="63" t="s">
        <v>11809</v>
      </c>
    </row>
    <row r="1986" spans="1:5" ht="15">
      <c r="A1986" s="59">
        <v>1985</v>
      </c>
      <c r="B1986" s="60">
        <v>15179</v>
      </c>
      <c r="C1986" s="61" t="s">
        <v>15233</v>
      </c>
      <c r="D1986" s="62">
        <v>44</v>
      </c>
      <c r="E1986" s="63" t="s">
        <v>11847</v>
      </c>
    </row>
    <row r="1987" spans="1:5" ht="15">
      <c r="A1987" s="59">
        <v>1986</v>
      </c>
      <c r="B1987" s="60">
        <v>15904</v>
      </c>
      <c r="C1987" s="61" t="s">
        <v>15234</v>
      </c>
      <c r="D1987" s="62">
        <v>45</v>
      </c>
      <c r="E1987" s="64">
        <v>6</v>
      </c>
    </row>
    <row r="1988" spans="1:5" ht="15">
      <c r="A1988" s="59">
        <v>1987</v>
      </c>
      <c r="B1988" s="60">
        <v>15906</v>
      </c>
      <c r="C1988" s="61" t="s">
        <v>15235</v>
      </c>
      <c r="D1988" s="62">
        <v>46</v>
      </c>
      <c r="E1988" s="63" t="s">
        <v>11809</v>
      </c>
    </row>
    <row r="1989" spans="1:5" ht="15">
      <c r="A1989" s="59">
        <v>1988</v>
      </c>
      <c r="B1989" s="60">
        <v>10085</v>
      </c>
      <c r="C1989" s="61" t="s">
        <v>15236</v>
      </c>
      <c r="D1989" s="62">
        <v>1</v>
      </c>
      <c r="E1989" s="63" t="s">
        <v>14717</v>
      </c>
    </row>
    <row r="1990" spans="1:5" ht="15">
      <c r="A1990" s="59">
        <v>1989</v>
      </c>
      <c r="B1990" s="60">
        <v>10097</v>
      </c>
      <c r="C1990" s="61" t="s">
        <v>15237</v>
      </c>
      <c r="D1990" s="62">
        <v>2</v>
      </c>
      <c r="E1990" s="63" t="s">
        <v>14604</v>
      </c>
    </row>
    <row r="1991" spans="1:5" ht="15">
      <c r="A1991" s="59">
        <v>1990</v>
      </c>
      <c r="B1991" s="60">
        <v>10162</v>
      </c>
      <c r="C1991" s="61" t="s">
        <v>15238</v>
      </c>
      <c r="D1991" s="62">
        <v>3</v>
      </c>
      <c r="E1991" s="63" t="s">
        <v>11809</v>
      </c>
    </row>
    <row r="1992" spans="1:5" ht="15">
      <c r="A1992" s="59">
        <v>1991</v>
      </c>
      <c r="B1992" s="60">
        <v>10195</v>
      </c>
      <c r="C1992" s="61" t="s">
        <v>15239</v>
      </c>
      <c r="D1992" s="62">
        <v>4</v>
      </c>
      <c r="E1992" s="63" t="s">
        <v>14717</v>
      </c>
    </row>
    <row r="1993" spans="1:5" ht="15">
      <c r="A1993" s="59">
        <v>1992</v>
      </c>
      <c r="B1993" s="60">
        <v>10212</v>
      </c>
      <c r="C1993" s="61" t="s">
        <v>15240</v>
      </c>
      <c r="D1993" s="62">
        <v>5</v>
      </c>
      <c r="E1993" s="63" t="s">
        <v>14717</v>
      </c>
    </row>
    <row r="1994" spans="1:5" ht="15">
      <c r="A1994" s="59">
        <v>1993</v>
      </c>
      <c r="B1994" s="60">
        <v>10232</v>
      </c>
      <c r="C1994" s="61" t="s">
        <v>15241</v>
      </c>
      <c r="D1994" s="62">
        <v>6</v>
      </c>
      <c r="E1994" s="64">
        <v>4</v>
      </c>
    </row>
    <row r="1995" spans="1:5" ht="15">
      <c r="A1995" s="59">
        <v>1994</v>
      </c>
      <c r="B1995" s="60">
        <v>10277</v>
      </c>
      <c r="C1995" s="61" t="s">
        <v>15242</v>
      </c>
      <c r="D1995" s="62">
        <v>7</v>
      </c>
      <c r="E1995" s="64">
        <v>4</v>
      </c>
    </row>
    <row r="1996" spans="1:5" ht="15">
      <c r="A1996" s="59">
        <v>1995</v>
      </c>
      <c r="B1996" s="60">
        <v>10414</v>
      </c>
      <c r="C1996" s="61" t="s">
        <v>15243</v>
      </c>
      <c r="D1996" s="62">
        <v>8</v>
      </c>
      <c r="E1996" s="64">
        <v>4</v>
      </c>
    </row>
    <row r="1997" spans="1:5" ht="15">
      <c r="A1997" s="59">
        <v>1996</v>
      </c>
      <c r="B1997" s="60">
        <v>10455</v>
      </c>
      <c r="C1997" s="61" t="s">
        <v>15244</v>
      </c>
      <c r="D1997" s="62">
        <v>9</v>
      </c>
      <c r="E1997" s="63" t="s">
        <v>14604</v>
      </c>
    </row>
    <row r="1998" spans="1:5" ht="15">
      <c r="A1998" s="59">
        <v>1997</v>
      </c>
      <c r="B1998" s="60">
        <v>10457</v>
      </c>
      <c r="C1998" s="61" t="s">
        <v>15245</v>
      </c>
      <c r="D1998" s="62">
        <v>10</v>
      </c>
      <c r="E1998" s="63" t="s">
        <v>14604</v>
      </c>
    </row>
    <row r="1999" spans="1:5" ht="15">
      <c r="A1999" s="59">
        <v>1998</v>
      </c>
      <c r="B1999" s="60">
        <v>10461</v>
      </c>
      <c r="C1999" s="61" t="s">
        <v>15246</v>
      </c>
      <c r="D1999" s="62">
        <v>11</v>
      </c>
      <c r="E1999" s="63" t="s">
        <v>11849</v>
      </c>
    </row>
    <row r="2000" spans="1:5" ht="15">
      <c r="A2000" s="59">
        <v>1999</v>
      </c>
      <c r="B2000" s="60">
        <v>10683</v>
      </c>
      <c r="C2000" s="61" t="s">
        <v>15247</v>
      </c>
      <c r="D2000" s="62">
        <v>12</v>
      </c>
      <c r="E2000" s="63" t="s">
        <v>14717</v>
      </c>
    </row>
    <row r="2001" spans="1:5" ht="15">
      <c r="A2001" s="59">
        <v>2000</v>
      </c>
      <c r="B2001" s="60">
        <v>10704</v>
      </c>
      <c r="C2001" s="61" t="s">
        <v>15248</v>
      </c>
      <c r="D2001" s="62">
        <v>13</v>
      </c>
      <c r="E2001" s="64">
        <v>3</v>
      </c>
    </row>
    <row r="2002" spans="1:5" ht="15">
      <c r="A2002" s="59">
        <v>2001</v>
      </c>
      <c r="B2002" s="60">
        <v>10708</v>
      </c>
      <c r="C2002" s="61" t="s">
        <v>15249</v>
      </c>
      <c r="D2002" s="62">
        <v>14</v>
      </c>
      <c r="E2002" s="64">
        <v>4</v>
      </c>
    </row>
    <row r="2003" spans="1:5" ht="15">
      <c r="A2003" s="59">
        <v>2002</v>
      </c>
      <c r="B2003" s="60">
        <v>10947</v>
      </c>
      <c r="C2003" s="61" t="s">
        <v>15250</v>
      </c>
      <c r="D2003" s="62">
        <v>15</v>
      </c>
      <c r="E2003" s="64">
        <v>2</v>
      </c>
    </row>
    <row r="2004" spans="1:5" ht="15">
      <c r="A2004" s="59">
        <v>2003</v>
      </c>
      <c r="B2004" s="60">
        <v>10969</v>
      </c>
      <c r="C2004" s="61" t="s">
        <v>15251</v>
      </c>
      <c r="D2004" s="62">
        <v>16</v>
      </c>
      <c r="E2004" s="63" t="s">
        <v>14717</v>
      </c>
    </row>
    <row r="2005" spans="1:5" ht="15">
      <c r="A2005" s="59">
        <v>2004</v>
      </c>
      <c r="B2005" s="60">
        <v>10974</v>
      </c>
      <c r="C2005" s="61" t="s">
        <v>15252</v>
      </c>
      <c r="D2005" s="62">
        <v>17</v>
      </c>
      <c r="E2005" s="63" t="s">
        <v>11849</v>
      </c>
    </row>
    <row r="2006" spans="1:5" ht="15">
      <c r="A2006" s="59">
        <v>2005</v>
      </c>
      <c r="B2006" s="60">
        <v>11021</v>
      </c>
      <c r="C2006" s="61" t="s">
        <v>15253</v>
      </c>
      <c r="D2006" s="62">
        <v>18</v>
      </c>
      <c r="E2006" s="64">
        <v>4</v>
      </c>
    </row>
    <row r="2007" spans="1:5" ht="15">
      <c r="A2007" s="59">
        <v>2006</v>
      </c>
      <c r="B2007" s="60">
        <v>11025</v>
      </c>
      <c r="C2007" s="61" t="s">
        <v>14167</v>
      </c>
      <c r="D2007" s="62">
        <v>19</v>
      </c>
      <c r="E2007" s="63" t="s">
        <v>11862</v>
      </c>
    </row>
    <row r="2008" spans="1:5" ht="15">
      <c r="A2008" s="59">
        <v>2007</v>
      </c>
      <c r="B2008" s="60">
        <v>11070</v>
      </c>
      <c r="C2008" s="61" t="s">
        <v>14168</v>
      </c>
      <c r="D2008" s="62">
        <v>20</v>
      </c>
      <c r="E2008" s="63" t="s">
        <v>11849</v>
      </c>
    </row>
    <row r="2009" spans="1:5" ht="15">
      <c r="A2009" s="59">
        <v>2008</v>
      </c>
      <c r="B2009" s="60">
        <v>11505</v>
      </c>
      <c r="C2009" s="61" t="s">
        <v>15377</v>
      </c>
      <c r="D2009" s="62">
        <v>21</v>
      </c>
      <c r="E2009" s="64">
        <v>2</v>
      </c>
    </row>
    <row r="2010" spans="1:5" ht="15">
      <c r="A2010" s="59">
        <v>2009</v>
      </c>
      <c r="B2010" s="60">
        <v>11728</v>
      </c>
      <c r="C2010" s="61" t="s">
        <v>15378</v>
      </c>
      <c r="D2010" s="62">
        <v>22</v>
      </c>
      <c r="E2010" s="64">
        <v>3</v>
      </c>
    </row>
    <row r="2011" spans="1:5" ht="15">
      <c r="A2011" s="59">
        <v>2010</v>
      </c>
      <c r="B2011" s="60">
        <v>11851</v>
      </c>
      <c r="C2011" s="61" t="s">
        <v>15379</v>
      </c>
      <c r="D2011" s="62">
        <v>23</v>
      </c>
      <c r="E2011" s="63" t="s">
        <v>11843</v>
      </c>
    </row>
    <row r="2012" spans="1:5" ht="15">
      <c r="A2012" s="59">
        <v>2011</v>
      </c>
      <c r="B2012" s="60">
        <v>12185</v>
      </c>
      <c r="C2012" s="61" t="s">
        <v>15380</v>
      </c>
      <c r="D2012" s="62">
        <v>24</v>
      </c>
      <c r="E2012" s="63" t="s">
        <v>11862</v>
      </c>
    </row>
    <row r="2013" spans="1:5" ht="15">
      <c r="A2013" s="59">
        <v>2012</v>
      </c>
      <c r="B2013" s="60">
        <v>12294</v>
      </c>
      <c r="C2013" s="61" t="s">
        <v>15381</v>
      </c>
      <c r="D2013" s="62">
        <v>25</v>
      </c>
      <c r="E2013" s="63" t="s">
        <v>14717</v>
      </c>
    </row>
    <row r="2014" spans="1:5" ht="15">
      <c r="A2014" s="59">
        <v>2013</v>
      </c>
      <c r="B2014" s="60">
        <v>12310</v>
      </c>
      <c r="C2014" s="61" t="s">
        <v>15382</v>
      </c>
      <c r="D2014" s="62">
        <v>26</v>
      </c>
      <c r="E2014" s="63" t="s">
        <v>13354</v>
      </c>
    </row>
    <row r="2015" spans="1:5" ht="15">
      <c r="A2015" s="59">
        <v>2014</v>
      </c>
      <c r="B2015" s="60">
        <v>12319</v>
      </c>
      <c r="C2015" s="61" t="s">
        <v>15383</v>
      </c>
      <c r="D2015" s="62">
        <v>27</v>
      </c>
      <c r="E2015" s="63" t="s">
        <v>11847</v>
      </c>
    </row>
    <row r="2016" spans="1:5" ht="15">
      <c r="A2016" s="59">
        <v>2015</v>
      </c>
      <c r="B2016" s="60">
        <v>12325</v>
      </c>
      <c r="C2016" s="61" t="s">
        <v>15384</v>
      </c>
      <c r="D2016" s="62">
        <v>28</v>
      </c>
      <c r="E2016" s="63" t="s">
        <v>11841</v>
      </c>
    </row>
    <row r="2017" spans="1:5" ht="15">
      <c r="A2017" s="59">
        <v>2016</v>
      </c>
      <c r="B2017" s="60">
        <v>12353</v>
      </c>
      <c r="C2017" s="61" t="s">
        <v>15385</v>
      </c>
      <c r="D2017" s="62">
        <v>29</v>
      </c>
      <c r="E2017" s="63" t="s">
        <v>11847</v>
      </c>
    </row>
    <row r="2018" spans="1:5" ht="15">
      <c r="A2018" s="59">
        <v>2017</v>
      </c>
      <c r="B2018" s="60">
        <v>12363</v>
      </c>
      <c r="C2018" s="61" t="s">
        <v>15386</v>
      </c>
      <c r="D2018" s="62">
        <v>30</v>
      </c>
      <c r="E2018" s="63" t="s">
        <v>14604</v>
      </c>
    </row>
    <row r="2019" spans="1:5" ht="15">
      <c r="A2019" s="59">
        <v>2018</v>
      </c>
      <c r="B2019" s="60">
        <v>12393</v>
      </c>
      <c r="C2019" s="61" t="s">
        <v>15387</v>
      </c>
      <c r="D2019" s="62">
        <v>31</v>
      </c>
      <c r="E2019" s="63" t="s">
        <v>14604</v>
      </c>
    </row>
    <row r="2020" spans="1:5" ht="15">
      <c r="A2020" s="59">
        <v>2019</v>
      </c>
      <c r="B2020" s="60">
        <v>12401</v>
      </c>
      <c r="C2020" s="61" t="s">
        <v>15388</v>
      </c>
      <c r="D2020" s="62">
        <v>32</v>
      </c>
      <c r="E2020" s="63" t="s">
        <v>11809</v>
      </c>
    </row>
    <row r="2021" spans="1:5" ht="15">
      <c r="A2021" s="59">
        <v>2020</v>
      </c>
      <c r="B2021" s="60">
        <v>12463</v>
      </c>
      <c r="C2021" s="61" t="s">
        <v>15389</v>
      </c>
      <c r="D2021" s="62">
        <v>33</v>
      </c>
      <c r="E2021" s="63" t="s">
        <v>14717</v>
      </c>
    </row>
    <row r="2022" spans="1:5" ht="15">
      <c r="A2022" s="59">
        <v>2021</v>
      </c>
      <c r="B2022" s="60">
        <v>12471</v>
      </c>
      <c r="C2022" s="61" t="s">
        <v>15390</v>
      </c>
      <c r="D2022" s="62">
        <v>34</v>
      </c>
      <c r="E2022" s="63" t="s">
        <v>11862</v>
      </c>
    </row>
    <row r="2023" spans="1:5" ht="15">
      <c r="A2023" s="59">
        <v>2022</v>
      </c>
      <c r="B2023" s="60">
        <v>12487</v>
      </c>
      <c r="C2023" s="61" t="s">
        <v>15391</v>
      </c>
      <c r="D2023" s="62">
        <v>35</v>
      </c>
      <c r="E2023" s="63" t="s">
        <v>13354</v>
      </c>
    </row>
    <row r="2024" spans="1:5" ht="15">
      <c r="A2024" s="59">
        <v>2023</v>
      </c>
      <c r="B2024" s="60">
        <v>12491</v>
      </c>
      <c r="C2024" s="61" t="s">
        <v>15392</v>
      </c>
      <c r="D2024" s="62">
        <v>36</v>
      </c>
      <c r="E2024" s="63" t="s">
        <v>14607</v>
      </c>
    </row>
    <row r="2025" spans="1:5" ht="15">
      <c r="A2025" s="59">
        <v>2024</v>
      </c>
      <c r="B2025" s="60">
        <v>12666</v>
      </c>
      <c r="C2025" s="61" t="s">
        <v>15393</v>
      </c>
      <c r="D2025" s="62">
        <v>37</v>
      </c>
      <c r="E2025" s="63" t="s">
        <v>11847</v>
      </c>
    </row>
    <row r="2026" spans="1:5" ht="15">
      <c r="A2026" s="59">
        <v>2025</v>
      </c>
      <c r="B2026" s="60">
        <v>12668</v>
      </c>
      <c r="C2026" s="61" t="s">
        <v>15394</v>
      </c>
      <c r="D2026" s="62">
        <v>38</v>
      </c>
      <c r="E2026" s="63" t="s">
        <v>11849</v>
      </c>
    </row>
    <row r="2027" spans="1:5" ht="15">
      <c r="A2027" s="59">
        <v>2026</v>
      </c>
      <c r="B2027" s="60">
        <v>12805</v>
      </c>
      <c r="C2027" s="61" t="s">
        <v>15395</v>
      </c>
      <c r="D2027" s="62">
        <v>39</v>
      </c>
      <c r="E2027" s="63" t="s">
        <v>11862</v>
      </c>
    </row>
    <row r="2028" spans="1:5" ht="15">
      <c r="A2028" s="59">
        <v>2027</v>
      </c>
      <c r="B2028" s="60">
        <v>13016</v>
      </c>
      <c r="C2028" s="61" t="s">
        <v>15396</v>
      </c>
      <c r="D2028" s="62">
        <v>40</v>
      </c>
      <c r="E2028" s="64">
        <v>4</v>
      </c>
    </row>
    <row r="2029" spans="1:5" ht="15">
      <c r="A2029" s="59">
        <v>2028</v>
      </c>
      <c r="B2029" s="60">
        <v>13022</v>
      </c>
      <c r="C2029" s="61" t="s">
        <v>15397</v>
      </c>
      <c r="D2029" s="62">
        <v>41</v>
      </c>
      <c r="E2029" s="63" t="s">
        <v>11807</v>
      </c>
    </row>
    <row r="2030" spans="1:5" ht="15">
      <c r="A2030" s="59">
        <v>2029</v>
      </c>
      <c r="B2030" s="60">
        <v>13399</v>
      </c>
      <c r="C2030" s="61" t="s">
        <v>15398</v>
      </c>
      <c r="D2030" s="62">
        <v>42</v>
      </c>
      <c r="E2030" s="63" t="s">
        <v>11841</v>
      </c>
    </row>
    <row r="2031" spans="1:5" ht="15">
      <c r="A2031" s="59">
        <v>2030</v>
      </c>
      <c r="B2031" s="60">
        <v>13428</v>
      </c>
      <c r="C2031" s="61" t="s">
        <v>15399</v>
      </c>
      <c r="D2031" s="62">
        <v>43</v>
      </c>
      <c r="E2031" s="64">
        <v>4</v>
      </c>
    </row>
    <row r="2032" spans="1:5" ht="15">
      <c r="A2032" s="59">
        <v>2031</v>
      </c>
      <c r="B2032" s="60">
        <v>13523</v>
      </c>
      <c r="C2032" s="61" t="s">
        <v>15400</v>
      </c>
      <c r="D2032" s="62">
        <v>44</v>
      </c>
      <c r="E2032" s="63" t="s">
        <v>14717</v>
      </c>
    </row>
    <row r="2033" spans="1:5" ht="15">
      <c r="A2033" s="59">
        <v>2032</v>
      </c>
      <c r="B2033" s="60">
        <v>13604</v>
      </c>
      <c r="C2033" s="61" t="s">
        <v>15401</v>
      </c>
      <c r="D2033" s="62">
        <v>45</v>
      </c>
      <c r="E2033" s="63" t="s">
        <v>11862</v>
      </c>
    </row>
    <row r="2034" spans="1:5" ht="15">
      <c r="A2034" s="59">
        <v>2033</v>
      </c>
      <c r="B2034" s="60">
        <v>13637</v>
      </c>
      <c r="C2034" s="61" t="s">
        <v>15402</v>
      </c>
      <c r="D2034" s="62">
        <v>46</v>
      </c>
      <c r="E2034" s="63" t="s">
        <v>11862</v>
      </c>
    </row>
    <row r="2035" spans="1:5" ht="15">
      <c r="A2035" s="59">
        <v>2034</v>
      </c>
      <c r="B2035" s="60">
        <v>13677</v>
      </c>
      <c r="C2035" s="61" t="s">
        <v>15403</v>
      </c>
      <c r="D2035" s="62">
        <v>47</v>
      </c>
      <c r="E2035" s="63" t="s">
        <v>11807</v>
      </c>
    </row>
    <row r="2036" spans="1:5" ht="15">
      <c r="A2036" s="59">
        <v>2035</v>
      </c>
      <c r="B2036" s="60">
        <v>13717</v>
      </c>
      <c r="C2036" s="61" t="s">
        <v>15404</v>
      </c>
      <c r="D2036" s="62">
        <v>48</v>
      </c>
      <c r="E2036" s="63" t="s">
        <v>11862</v>
      </c>
    </row>
    <row r="2037" spans="1:5" ht="15">
      <c r="A2037" s="59">
        <v>2036</v>
      </c>
      <c r="B2037" s="60">
        <v>13743</v>
      </c>
      <c r="C2037" s="61" t="s">
        <v>15405</v>
      </c>
      <c r="D2037" s="62">
        <v>49</v>
      </c>
      <c r="E2037" s="63" t="s">
        <v>11849</v>
      </c>
    </row>
    <row r="2038" spans="1:5" ht="15">
      <c r="A2038" s="59">
        <v>2037</v>
      </c>
      <c r="B2038" s="60">
        <v>13888</v>
      </c>
      <c r="C2038" s="61" t="s">
        <v>15406</v>
      </c>
      <c r="D2038" s="62">
        <v>50</v>
      </c>
      <c r="E2038" s="63" t="s">
        <v>11849</v>
      </c>
    </row>
    <row r="2039" spans="1:5" ht="15">
      <c r="A2039" s="59">
        <v>2038</v>
      </c>
      <c r="B2039" s="60">
        <v>14311</v>
      </c>
      <c r="C2039" s="61" t="s">
        <v>15407</v>
      </c>
      <c r="D2039" s="62">
        <v>51</v>
      </c>
      <c r="E2039" s="63" t="s">
        <v>14717</v>
      </c>
    </row>
    <row r="2040" spans="1:5" ht="15">
      <c r="A2040" s="59">
        <v>2039</v>
      </c>
      <c r="B2040" s="60">
        <v>14393</v>
      </c>
      <c r="C2040" s="61" t="s">
        <v>15408</v>
      </c>
      <c r="D2040" s="62">
        <v>52</v>
      </c>
      <c r="E2040" s="63" t="s">
        <v>11841</v>
      </c>
    </row>
    <row r="2041" spans="1:5" ht="15">
      <c r="A2041" s="59">
        <v>2040</v>
      </c>
      <c r="B2041" s="60">
        <v>14824</v>
      </c>
      <c r="C2041" s="61" t="s">
        <v>15409</v>
      </c>
      <c r="D2041" s="62">
        <v>53</v>
      </c>
      <c r="E2041" s="63" t="s">
        <v>11847</v>
      </c>
    </row>
    <row r="2042" spans="1:5" ht="15">
      <c r="A2042" s="59">
        <v>2041</v>
      </c>
      <c r="B2042" s="60">
        <v>14925</v>
      </c>
      <c r="C2042" s="61" t="s">
        <v>15410</v>
      </c>
      <c r="D2042" s="62">
        <v>54</v>
      </c>
      <c r="E2042" s="63" t="s">
        <v>11809</v>
      </c>
    </row>
    <row r="2043" spans="1:5" ht="15">
      <c r="A2043" s="59">
        <v>2042</v>
      </c>
      <c r="B2043" s="60">
        <v>15287</v>
      </c>
      <c r="C2043" s="61" t="s">
        <v>15411</v>
      </c>
      <c r="D2043" s="62">
        <v>55</v>
      </c>
      <c r="E2043" s="63" t="s">
        <v>11845</v>
      </c>
    </row>
    <row r="2044" spans="1:5" ht="15">
      <c r="A2044" s="59">
        <v>2043</v>
      </c>
      <c r="B2044" s="60">
        <v>15343</v>
      </c>
      <c r="C2044" s="61" t="s">
        <v>15412</v>
      </c>
      <c r="D2044" s="62">
        <v>56</v>
      </c>
      <c r="E2044" s="64">
        <v>3</v>
      </c>
    </row>
    <row r="2045" spans="1:5" ht="15">
      <c r="A2045" s="59">
        <v>2044</v>
      </c>
      <c r="B2045" s="60">
        <v>15517</v>
      </c>
      <c r="C2045" s="61" t="s">
        <v>15413</v>
      </c>
      <c r="D2045" s="62">
        <v>57</v>
      </c>
      <c r="E2045" s="64">
        <v>6</v>
      </c>
    </row>
    <row r="2046" spans="1:5" ht="15">
      <c r="A2046" s="59">
        <v>2045</v>
      </c>
      <c r="B2046" s="60">
        <v>15846</v>
      </c>
      <c r="C2046" s="61" t="s">
        <v>15414</v>
      </c>
      <c r="D2046" s="62">
        <v>58</v>
      </c>
      <c r="E2046" s="64">
        <v>6</v>
      </c>
    </row>
    <row r="2047" spans="1:5" ht="15">
      <c r="A2047" s="59">
        <v>2046</v>
      </c>
      <c r="B2047" s="60">
        <v>15932</v>
      </c>
      <c r="C2047" s="61" t="s">
        <v>15415</v>
      </c>
      <c r="D2047" s="62">
        <v>59</v>
      </c>
      <c r="E2047" s="63" t="s">
        <v>11807</v>
      </c>
    </row>
    <row r="2048" spans="1:5" ht="15">
      <c r="A2048" s="59">
        <v>2047</v>
      </c>
      <c r="B2048" s="60">
        <v>16008</v>
      </c>
      <c r="C2048" s="61" t="s">
        <v>15416</v>
      </c>
      <c r="D2048" s="62">
        <v>60</v>
      </c>
      <c r="E2048" s="63" t="s">
        <v>11849</v>
      </c>
    </row>
    <row r="2049" spans="1:5" ht="15">
      <c r="A2049" s="59">
        <v>2048</v>
      </c>
      <c r="B2049" s="60">
        <v>16225</v>
      </c>
      <c r="C2049" s="61" t="s">
        <v>15417</v>
      </c>
      <c r="D2049" s="62">
        <v>61</v>
      </c>
      <c r="E2049" s="64">
        <v>2</v>
      </c>
    </row>
    <row r="2050" spans="1:5" ht="15">
      <c r="A2050" s="59">
        <v>2049</v>
      </c>
      <c r="B2050" s="60">
        <v>16534</v>
      </c>
      <c r="C2050" s="61" t="s">
        <v>15418</v>
      </c>
      <c r="D2050" s="62">
        <v>62</v>
      </c>
      <c r="E2050" s="63" t="s">
        <v>11847</v>
      </c>
    </row>
    <row r="2051" spans="1:5" ht="15">
      <c r="A2051" s="59">
        <v>2050</v>
      </c>
      <c r="B2051" s="60">
        <v>16558</v>
      </c>
      <c r="C2051" s="61" t="s">
        <v>15419</v>
      </c>
      <c r="D2051" s="62">
        <v>63</v>
      </c>
      <c r="E2051" s="63" t="s">
        <v>11807</v>
      </c>
    </row>
    <row r="2052" spans="1:5" ht="15">
      <c r="A2052" s="59">
        <v>2051</v>
      </c>
      <c r="B2052" s="60">
        <v>16692</v>
      </c>
      <c r="C2052" s="61" t="s">
        <v>15420</v>
      </c>
      <c r="D2052" s="62">
        <v>64</v>
      </c>
      <c r="E2052" s="64">
        <v>3</v>
      </c>
    </row>
    <row r="2053" spans="1:5" ht="15">
      <c r="A2053" s="59">
        <v>2052</v>
      </c>
      <c r="B2053" s="60">
        <v>16801</v>
      </c>
      <c r="C2053" s="61" t="s">
        <v>15421</v>
      </c>
      <c r="D2053" s="62">
        <v>65</v>
      </c>
      <c r="E2053" s="64">
        <v>3</v>
      </c>
    </row>
    <row r="2054" spans="1:5" ht="15">
      <c r="A2054" s="59">
        <v>2053</v>
      </c>
      <c r="B2054" s="60">
        <v>16977</v>
      </c>
      <c r="C2054" s="61" t="s">
        <v>15422</v>
      </c>
      <c r="D2054" s="62">
        <v>66</v>
      </c>
      <c r="E2054" s="63" t="s">
        <v>11843</v>
      </c>
    </row>
    <row r="2055" spans="1:5" ht="15">
      <c r="A2055" s="59">
        <v>2054</v>
      </c>
      <c r="B2055" s="60">
        <v>16989</v>
      </c>
      <c r="C2055" s="65" t="s">
        <v>15423</v>
      </c>
      <c r="D2055" s="62">
        <v>67</v>
      </c>
      <c r="E2055" s="64">
        <v>3</v>
      </c>
    </row>
    <row r="2056" spans="1:5" ht="15">
      <c r="A2056" s="59">
        <v>2055</v>
      </c>
      <c r="B2056" s="60">
        <v>17008</v>
      </c>
      <c r="C2056" s="61" t="s">
        <v>15424</v>
      </c>
      <c r="D2056" s="62">
        <v>68</v>
      </c>
      <c r="E2056" s="63" t="s">
        <v>11862</v>
      </c>
    </row>
    <row r="2057" spans="1:5" ht="15">
      <c r="A2057" s="59">
        <v>2056</v>
      </c>
      <c r="B2057" s="60">
        <v>17042</v>
      </c>
      <c r="C2057" s="61" t="s">
        <v>15425</v>
      </c>
      <c r="D2057" s="62">
        <v>69</v>
      </c>
      <c r="E2057" s="63" t="s">
        <v>11841</v>
      </c>
    </row>
    <row r="2058" spans="1:5" ht="15">
      <c r="A2058" s="59">
        <v>2057</v>
      </c>
      <c r="B2058" s="60">
        <v>17079</v>
      </c>
      <c r="C2058" s="61" t="s">
        <v>15426</v>
      </c>
      <c r="D2058" s="62">
        <v>70</v>
      </c>
      <c r="E2058" s="63" t="s">
        <v>11854</v>
      </c>
    </row>
    <row r="2059" spans="1:5" ht="15">
      <c r="A2059" s="59">
        <v>2058</v>
      </c>
      <c r="B2059" s="60">
        <v>17125</v>
      </c>
      <c r="C2059" s="61" t="s">
        <v>15427</v>
      </c>
      <c r="D2059" s="62">
        <v>71</v>
      </c>
      <c r="E2059" s="63" t="s">
        <v>11849</v>
      </c>
    </row>
    <row r="2060" spans="1:5" ht="15">
      <c r="A2060" s="59">
        <v>2059</v>
      </c>
      <c r="B2060" s="60">
        <v>17134</v>
      </c>
      <c r="C2060" s="61" t="s">
        <v>15428</v>
      </c>
      <c r="D2060" s="62">
        <v>72</v>
      </c>
      <c r="E2060" s="64">
        <v>3</v>
      </c>
    </row>
    <row r="2061" spans="1:5" ht="15">
      <c r="A2061" s="59">
        <v>2060</v>
      </c>
      <c r="B2061" s="60">
        <v>17373</v>
      </c>
      <c r="C2061" s="61" t="s">
        <v>15429</v>
      </c>
      <c r="D2061" s="62">
        <v>73</v>
      </c>
      <c r="E2061" s="63" t="s">
        <v>11849</v>
      </c>
    </row>
    <row r="2062" spans="1:5" ht="15">
      <c r="A2062" s="59">
        <v>2061</v>
      </c>
      <c r="B2062" s="60">
        <v>17473</v>
      </c>
      <c r="C2062" s="61" t="s">
        <v>15430</v>
      </c>
      <c r="D2062" s="62">
        <v>74</v>
      </c>
      <c r="E2062" s="64">
        <v>2</v>
      </c>
    </row>
    <row r="2063" spans="1:5" ht="15">
      <c r="A2063" s="59">
        <v>2062</v>
      </c>
      <c r="B2063" s="60">
        <v>17475</v>
      </c>
      <c r="C2063" s="61" t="s">
        <v>15431</v>
      </c>
      <c r="D2063" s="62">
        <v>75</v>
      </c>
      <c r="E2063" s="64">
        <v>3</v>
      </c>
    </row>
    <row r="2064" spans="1:5" ht="15">
      <c r="A2064" s="59">
        <v>2063</v>
      </c>
      <c r="B2064" s="60">
        <v>17487</v>
      </c>
      <c r="C2064" s="61" t="s">
        <v>15432</v>
      </c>
      <c r="D2064" s="62">
        <v>76</v>
      </c>
      <c r="E2064" s="64">
        <v>3</v>
      </c>
    </row>
    <row r="2065" spans="1:5" ht="15">
      <c r="A2065" s="59">
        <v>2064</v>
      </c>
      <c r="B2065" s="60">
        <v>17736</v>
      </c>
      <c r="C2065" s="61" t="s">
        <v>15433</v>
      </c>
      <c r="D2065" s="62">
        <v>77</v>
      </c>
      <c r="E2065" s="63" t="s">
        <v>11845</v>
      </c>
    </row>
    <row r="2066" spans="1:5" ht="15">
      <c r="A2066" s="59">
        <v>2065</v>
      </c>
      <c r="B2066" s="60">
        <v>17746</v>
      </c>
      <c r="C2066" s="61" t="s">
        <v>15434</v>
      </c>
      <c r="D2066" s="62">
        <v>78</v>
      </c>
      <c r="E2066" s="63" t="s">
        <v>11807</v>
      </c>
    </row>
    <row r="2067" spans="1:5" ht="15">
      <c r="A2067" s="59">
        <v>2066</v>
      </c>
      <c r="B2067" s="60">
        <v>17762</v>
      </c>
      <c r="C2067" s="61" t="s">
        <v>14441</v>
      </c>
      <c r="D2067" s="62">
        <v>79</v>
      </c>
      <c r="E2067" s="63" t="s">
        <v>14607</v>
      </c>
    </row>
    <row r="2068" spans="1:5" ht="15">
      <c r="A2068" s="59">
        <v>2067</v>
      </c>
      <c r="B2068" s="60">
        <v>17822</v>
      </c>
      <c r="C2068" s="61" t="s">
        <v>14442</v>
      </c>
      <c r="D2068" s="62">
        <v>80</v>
      </c>
      <c r="E2068" s="64">
        <v>3</v>
      </c>
    </row>
    <row r="2069" spans="1:5" ht="15">
      <c r="A2069" s="59">
        <v>2068</v>
      </c>
      <c r="B2069" s="60">
        <v>17895</v>
      </c>
      <c r="C2069" s="61" t="s">
        <v>14443</v>
      </c>
      <c r="D2069" s="62">
        <v>81</v>
      </c>
      <c r="E2069" s="63" t="s">
        <v>11845</v>
      </c>
    </row>
    <row r="2070" spans="1:5" ht="15">
      <c r="A2070" s="59">
        <v>2069</v>
      </c>
      <c r="B2070" s="60">
        <v>18165</v>
      </c>
      <c r="C2070" s="61" t="s">
        <v>14444</v>
      </c>
      <c r="D2070" s="62">
        <v>82</v>
      </c>
      <c r="E2070" s="63" t="s">
        <v>11839</v>
      </c>
    </row>
    <row r="2071" spans="1:5" ht="15">
      <c r="A2071" s="59">
        <v>2070</v>
      </c>
      <c r="B2071" s="60">
        <v>18299</v>
      </c>
      <c r="C2071" s="61" t="s">
        <v>13287</v>
      </c>
      <c r="D2071" s="62">
        <v>83</v>
      </c>
      <c r="E2071" s="64">
        <v>1</v>
      </c>
    </row>
    <row r="2072" spans="1:5" ht="15">
      <c r="A2072" s="59">
        <v>2071</v>
      </c>
      <c r="B2072" s="60">
        <v>18346</v>
      </c>
      <c r="C2072" s="61" t="s">
        <v>13288</v>
      </c>
      <c r="D2072" s="62">
        <v>84</v>
      </c>
      <c r="E2072" s="63" t="s">
        <v>11845</v>
      </c>
    </row>
    <row r="2073" spans="1:5" ht="15">
      <c r="A2073" s="59">
        <v>2072</v>
      </c>
      <c r="B2073" s="60">
        <v>18953</v>
      </c>
      <c r="C2073" s="61" t="s">
        <v>13289</v>
      </c>
      <c r="D2073" s="62">
        <v>85</v>
      </c>
      <c r="E2073" s="63" t="s">
        <v>11849</v>
      </c>
    </row>
    <row r="2074" spans="1:5" ht="15">
      <c r="A2074" s="59">
        <v>2073</v>
      </c>
      <c r="B2074" s="60">
        <v>19194</v>
      </c>
      <c r="C2074" s="61" t="s">
        <v>13290</v>
      </c>
      <c r="D2074" s="62">
        <v>86</v>
      </c>
      <c r="E2074" s="64">
        <v>3</v>
      </c>
    </row>
    <row r="2075" spans="1:5" ht="15">
      <c r="A2075" s="59">
        <v>2074</v>
      </c>
      <c r="B2075" s="60">
        <v>19387</v>
      </c>
      <c r="C2075" s="61" t="s">
        <v>13291</v>
      </c>
      <c r="D2075" s="62">
        <v>87</v>
      </c>
      <c r="E2075" s="64">
        <v>3</v>
      </c>
    </row>
    <row r="2076" spans="1:5" ht="15">
      <c r="A2076" s="59">
        <v>2075</v>
      </c>
      <c r="B2076" s="60">
        <v>19609</v>
      </c>
      <c r="C2076" s="61" t="s">
        <v>13292</v>
      </c>
      <c r="D2076" s="62">
        <v>88</v>
      </c>
      <c r="E2076" s="64">
        <v>5</v>
      </c>
    </row>
    <row r="2077" spans="1:5" ht="15">
      <c r="A2077" s="59">
        <v>2076</v>
      </c>
      <c r="B2077" s="60">
        <v>10166</v>
      </c>
      <c r="C2077" s="61" t="s">
        <v>13293</v>
      </c>
      <c r="D2077" s="62">
        <v>1</v>
      </c>
      <c r="E2077" s="63" t="s">
        <v>11849</v>
      </c>
    </row>
    <row r="2078" spans="1:5" ht="15">
      <c r="A2078" s="59">
        <v>2077</v>
      </c>
      <c r="B2078" s="60">
        <v>10261</v>
      </c>
      <c r="C2078" s="61" t="s">
        <v>13294</v>
      </c>
      <c r="D2078" s="62">
        <v>2</v>
      </c>
      <c r="E2078" s="63" t="s">
        <v>11807</v>
      </c>
    </row>
    <row r="2079" spans="1:5" ht="15">
      <c r="A2079" s="59">
        <v>2078</v>
      </c>
      <c r="B2079" s="60">
        <v>10267</v>
      </c>
      <c r="C2079" s="61" t="s">
        <v>13295</v>
      </c>
      <c r="D2079" s="62">
        <v>3</v>
      </c>
      <c r="E2079" s="63" t="s">
        <v>14604</v>
      </c>
    </row>
    <row r="2080" spans="1:5" ht="15">
      <c r="A2080" s="59">
        <v>2079</v>
      </c>
      <c r="B2080" s="60">
        <v>10279</v>
      </c>
      <c r="C2080" s="61" t="s">
        <v>13296</v>
      </c>
      <c r="D2080" s="62">
        <v>4</v>
      </c>
      <c r="E2080" s="63" t="s">
        <v>11843</v>
      </c>
    </row>
    <row r="2081" spans="1:5" ht="15">
      <c r="A2081" s="59">
        <v>2080</v>
      </c>
      <c r="B2081" s="60">
        <v>10324</v>
      </c>
      <c r="C2081" s="61" t="s">
        <v>13297</v>
      </c>
      <c r="D2081" s="62">
        <v>5</v>
      </c>
      <c r="E2081" s="63" t="s">
        <v>11849</v>
      </c>
    </row>
    <row r="2082" spans="1:5" ht="15">
      <c r="A2082" s="59">
        <v>2081</v>
      </c>
      <c r="B2082" s="60">
        <v>10342</v>
      </c>
      <c r="C2082" s="61" t="s">
        <v>13298</v>
      </c>
      <c r="D2082" s="62">
        <v>6</v>
      </c>
      <c r="E2082" s="63" t="s">
        <v>11809</v>
      </c>
    </row>
    <row r="2083" spans="1:5" ht="15">
      <c r="A2083" s="59">
        <v>2082</v>
      </c>
      <c r="B2083" s="60">
        <v>10348</v>
      </c>
      <c r="C2083" s="61" t="s">
        <v>13299</v>
      </c>
      <c r="D2083" s="62">
        <v>7</v>
      </c>
      <c r="E2083" s="64">
        <v>4</v>
      </c>
    </row>
    <row r="2084" spans="1:5" ht="15">
      <c r="A2084" s="59">
        <v>2083</v>
      </c>
      <c r="B2084" s="60">
        <v>10350</v>
      </c>
      <c r="C2084" s="61" t="s">
        <v>13300</v>
      </c>
      <c r="D2084" s="62">
        <v>8</v>
      </c>
      <c r="E2084" s="64">
        <v>3</v>
      </c>
    </row>
    <row r="2085" spans="1:5" ht="15">
      <c r="A2085" s="59">
        <v>2084</v>
      </c>
      <c r="B2085" s="60">
        <v>10388</v>
      </c>
      <c r="C2085" s="61" t="s">
        <v>13301</v>
      </c>
      <c r="D2085" s="62">
        <v>9</v>
      </c>
      <c r="E2085" s="64">
        <v>4</v>
      </c>
    </row>
    <row r="2086" spans="1:5" ht="15">
      <c r="A2086" s="59">
        <v>2085</v>
      </c>
      <c r="B2086" s="60">
        <v>10396</v>
      </c>
      <c r="C2086" s="61" t="s">
        <v>13302</v>
      </c>
      <c r="D2086" s="62">
        <v>10</v>
      </c>
      <c r="E2086" s="64">
        <v>4</v>
      </c>
    </row>
    <row r="2087" spans="1:5" ht="15">
      <c r="A2087" s="59">
        <v>2086</v>
      </c>
      <c r="B2087" s="60">
        <v>10400</v>
      </c>
      <c r="C2087" s="61" t="s">
        <v>13130</v>
      </c>
      <c r="D2087" s="62">
        <v>11</v>
      </c>
      <c r="E2087" s="63" t="s">
        <v>14604</v>
      </c>
    </row>
    <row r="2088" spans="1:5" ht="15">
      <c r="A2088" s="59">
        <v>2087</v>
      </c>
      <c r="B2088" s="60">
        <v>10420</v>
      </c>
      <c r="C2088" s="61" t="s">
        <v>13131</v>
      </c>
      <c r="D2088" s="62">
        <v>12</v>
      </c>
      <c r="E2088" s="63" t="s">
        <v>11862</v>
      </c>
    </row>
    <row r="2089" spans="1:5" ht="15">
      <c r="A2089" s="59">
        <v>2088</v>
      </c>
      <c r="B2089" s="60">
        <v>10463</v>
      </c>
      <c r="C2089" s="61" t="s">
        <v>13132</v>
      </c>
      <c r="D2089" s="62">
        <v>13</v>
      </c>
      <c r="E2089" s="63" t="s">
        <v>11849</v>
      </c>
    </row>
    <row r="2090" spans="1:5" ht="15">
      <c r="A2090" s="59">
        <v>2089</v>
      </c>
      <c r="B2090" s="60">
        <v>10509</v>
      </c>
      <c r="C2090" s="61" t="s">
        <v>13133</v>
      </c>
      <c r="D2090" s="62">
        <v>14</v>
      </c>
      <c r="E2090" s="64">
        <v>5</v>
      </c>
    </row>
    <row r="2091" spans="1:5" ht="15">
      <c r="A2091" s="59">
        <v>2090</v>
      </c>
      <c r="B2091" s="60">
        <v>10583</v>
      </c>
      <c r="C2091" s="61" t="s">
        <v>13134</v>
      </c>
      <c r="D2091" s="62">
        <v>15</v>
      </c>
      <c r="E2091" s="64">
        <v>5</v>
      </c>
    </row>
    <row r="2092" spans="1:5" ht="15">
      <c r="A2092" s="59">
        <v>2091</v>
      </c>
      <c r="B2092" s="60">
        <v>10589</v>
      </c>
      <c r="C2092" s="65" t="s">
        <v>13135</v>
      </c>
      <c r="D2092" s="62">
        <v>16</v>
      </c>
      <c r="E2092" s="63" t="s">
        <v>11807</v>
      </c>
    </row>
    <row r="2093" spans="1:5" ht="15">
      <c r="A2093" s="59">
        <v>2092</v>
      </c>
      <c r="B2093" s="60">
        <v>10714</v>
      </c>
      <c r="C2093" s="61" t="s">
        <v>13136</v>
      </c>
      <c r="D2093" s="62">
        <v>17</v>
      </c>
      <c r="E2093" s="63" t="s">
        <v>11841</v>
      </c>
    </row>
    <row r="2094" spans="1:5" ht="15">
      <c r="A2094" s="59">
        <v>2093</v>
      </c>
      <c r="B2094" s="60">
        <v>11059</v>
      </c>
      <c r="C2094" s="61" t="s">
        <v>13137</v>
      </c>
      <c r="D2094" s="62">
        <v>18</v>
      </c>
      <c r="E2094" s="63" t="s">
        <v>11843</v>
      </c>
    </row>
    <row r="2095" spans="1:5" ht="15">
      <c r="A2095" s="59">
        <v>2094</v>
      </c>
      <c r="B2095" s="60">
        <v>11067</v>
      </c>
      <c r="C2095" s="61" t="s">
        <v>13138</v>
      </c>
      <c r="D2095" s="62">
        <v>19</v>
      </c>
      <c r="E2095" s="63" t="s">
        <v>11809</v>
      </c>
    </row>
    <row r="2096" spans="1:5" ht="15">
      <c r="A2096" s="59">
        <v>2095</v>
      </c>
      <c r="B2096" s="60">
        <v>11068</v>
      </c>
      <c r="C2096" s="61" t="s">
        <v>13139</v>
      </c>
      <c r="D2096" s="62">
        <v>20</v>
      </c>
      <c r="E2096" s="63" t="s">
        <v>14604</v>
      </c>
    </row>
    <row r="2097" spans="1:5" ht="15">
      <c r="A2097" s="59">
        <v>2096</v>
      </c>
      <c r="B2097" s="60">
        <v>11117</v>
      </c>
      <c r="C2097" s="61" t="s">
        <v>13140</v>
      </c>
      <c r="D2097" s="62">
        <v>21</v>
      </c>
      <c r="E2097" s="64">
        <v>4</v>
      </c>
    </row>
    <row r="2098" spans="1:5" ht="15">
      <c r="A2098" s="59">
        <v>2097</v>
      </c>
      <c r="B2098" s="60">
        <v>11592</v>
      </c>
      <c r="C2098" s="61" t="s">
        <v>13141</v>
      </c>
      <c r="D2098" s="62">
        <v>22</v>
      </c>
      <c r="E2098" s="63" t="s">
        <v>11849</v>
      </c>
    </row>
    <row r="2099" spans="1:5" ht="15">
      <c r="A2099" s="59">
        <v>2098</v>
      </c>
      <c r="B2099" s="60">
        <v>11636</v>
      </c>
      <c r="C2099" s="61" t="s">
        <v>13142</v>
      </c>
      <c r="D2099" s="62">
        <v>23</v>
      </c>
      <c r="E2099" s="63" t="s">
        <v>11843</v>
      </c>
    </row>
    <row r="2100" spans="1:5" ht="15">
      <c r="A2100" s="59">
        <v>2099</v>
      </c>
      <c r="B2100" s="60">
        <v>12439</v>
      </c>
      <c r="C2100" s="61" t="s">
        <v>13143</v>
      </c>
      <c r="D2100" s="62">
        <v>24</v>
      </c>
      <c r="E2100" s="63" t="s">
        <v>11862</v>
      </c>
    </row>
    <row r="2101" spans="1:5" ht="15">
      <c r="A2101" s="59">
        <v>2100</v>
      </c>
      <c r="B2101" s="60">
        <v>12441</v>
      </c>
      <c r="C2101" s="61" t="s">
        <v>13144</v>
      </c>
      <c r="D2101" s="62">
        <v>25</v>
      </c>
      <c r="E2101" s="63" t="s">
        <v>11807</v>
      </c>
    </row>
    <row r="2102" spans="1:5" ht="15">
      <c r="A2102" s="59">
        <v>2101</v>
      </c>
      <c r="B2102" s="60">
        <v>12605</v>
      </c>
      <c r="C2102" s="61" t="s">
        <v>13145</v>
      </c>
      <c r="D2102" s="62">
        <v>26</v>
      </c>
      <c r="E2102" s="63" t="s">
        <v>11849</v>
      </c>
    </row>
    <row r="2103" spans="1:5" ht="15">
      <c r="A2103" s="59">
        <v>2102</v>
      </c>
      <c r="B2103" s="60">
        <v>13043</v>
      </c>
      <c r="C2103" s="61" t="s">
        <v>13146</v>
      </c>
      <c r="D2103" s="62">
        <v>27</v>
      </c>
      <c r="E2103" s="63" t="s">
        <v>11862</v>
      </c>
    </row>
    <row r="2104" spans="1:5" ht="15">
      <c r="A2104" s="59">
        <v>2103</v>
      </c>
      <c r="B2104" s="60">
        <v>13102</v>
      </c>
      <c r="C2104" s="61" t="s">
        <v>13147</v>
      </c>
      <c r="D2104" s="62">
        <v>28</v>
      </c>
      <c r="E2104" s="63" t="s">
        <v>11843</v>
      </c>
    </row>
    <row r="2105" spans="1:5" ht="15">
      <c r="A2105" s="59">
        <v>2104</v>
      </c>
      <c r="B2105" s="60">
        <v>14165</v>
      </c>
      <c r="C2105" s="61" t="s">
        <v>13148</v>
      </c>
      <c r="D2105" s="62">
        <v>29</v>
      </c>
      <c r="E2105" s="63" t="s">
        <v>11847</v>
      </c>
    </row>
    <row r="2106" spans="1:5" ht="15">
      <c r="A2106" s="59">
        <v>2105</v>
      </c>
      <c r="B2106" s="60">
        <v>14502</v>
      </c>
      <c r="C2106" s="61" t="s">
        <v>13149</v>
      </c>
      <c r="D2106" s="62">
        <v>30</v>
      </c>
      <c r="E2106" s="63" t="s">
        <v>11807</v>
      </c>
    </row>
    <row r="2107" spans="1:5" ht="15">
      <c r="A2107" s="59">
        <v>2106</v>
      </c>
      <c r="B2107" s="60">
        <v>14692</v>
      </c>
      <c r="C2107" s="61" t="s">
        <v>13150</v>
      </c>
      <c r="D2107" s="62">
        <v>31</v>
      </c>
      <c r="E2107" s="63" t="s">
        <v>11847</v>
      </c>
    </row>
    <row r="2108" spans="1:5" ht="15">
      <c r="A2108" s="59">
        <v>2107</v>
      </c>
      <c r="B2108" s="60">
        <v>14946</v>
      </c>
      <c r="C2108" s="61" t="s">
        <v>13151</v>
      </c>
      <c r="D2108" s="62">
        <v>32</v>
      </c>
      <c r="E2108" s="63" t="s">
        <v>11809</v>
      </c>
    </row>
    <row r="2109" spans="1:5" ht="15">
      <c r="A2109" s="59">
        <v>2108</v>
      </c>
      <c r="B2109" s="60">
        <v>15279</v>
      </c>
      <c r="C2109" s="61" t="s">
        <v>13152</v>
      </c>
      <c r="D2109" s="62">
        <v>33</v>
      </c>
      <c r="E2109" s="63" t="s">
        <v>11843</v>
      </c>
    </row>
    <row r="2110" spans="1:5" ht="15">
      <c r="A2110" s="59">
        <v>2109</v>
      </c>
      <c r="B2110" s="60">
        <v>15428</v>
      </c>
      <c r="C2110" s="65" t="s">
        <v>13153</v>
      </c>
      <c r="D2110" s="62">
        <v>34</v>
      </c>
      <c r="E2110" s="63" t="s">
        <v>14607</v>
      </c>
    </row>
    <row r="2111" spans="1:5" ht="15">
      <c r="A2111" s="59">
        <v>2110</v>
      </c>
      <c r="B2111" s="60">
        <v>15446</v>
      </c>
      <c r="C2111" s="61" t="s">
        <v>13154</v>
      </c>
      <c r="D2111" s="62">
        <v>35</v>
      </c>
      <c r="E2111" s="63" t="s">
        <v>11847</v>
      </c>
    </row>
    <row r="2112" spans="1:5" ht="15">
      <c r="A2112" s="59">
        <v>2111</v>
      </c>
      <c r="B2112" s="60">
        <v>15608</v>
      </c>
      <c r="C2112" s="65" t="s">
        <v>13155</v>
      </c>
      <c r="D2112" s="62">
        <v>36</v>
      </c>
      <c r="E2112" s="63" t="s">
        <v>14604</v>
      </c>
    </row>
    <row r="2113" spans="1:5" ht="15">
      <c r="A2113" s="59">
        <v>2112</v>
      </c>
      <c r="B2113" s="60">
        <v>15651</v>
      </c>
      <c r="C2113" s="61" t="s">
        <v>13156</v>
      </c>
      <c r="D2113" s="62">
        <v>37</v>
      </c>
      <c r="E2113" s="63" t="s">
        <v>13064</v>
      </c>
    </row>
    <row r="2114" spans="1:5" ht="15">
      <c r="A2114" s="59">
        <v>2113</v>
      </c>
      <c r="B2114" s="60">
        <v>15653</v>
      </c>
      <c r="C2114" s="61" t="s">
        <v>14153</v>
      </c>
      <c r="D2114" s="62">
        <v>38</v>
      </c>
      <c r="E2114" s="63" t="s">
        <v>14717</v>
      </c>
    </row>
    <row r="2115" spans="1:5" ht="15">
      <c r="A2115" s="59">
        <v>2114</v>
      </c>
      <c r="B2115" s="60">
        <v>15840</v>
      </c>
      <c r="C2115" s="61" t="s">
        <v>14154</v>
      </c>
      <c r="D2115" s="62">
        <v>39</v>
      </c>
      <c r="E2115" s="63" t="s">
        <v>13412</v>
      </c>
    </row>
    <row r="2116" spans="1:5" ht="15">
      <c r="A2116" s="59">
        <v>2115</v>
      </c>
      <c r="B2116" s="60">
        <v>15842</v>
      </c>
      <c r="C2116" s="61" t="s">
        <v>14155</v>
      </c>
      <c r="D2116" s="62">
        <v>40</v>
      </c>
      <c r="E2116" s="63" t="s">
        <v>11807</v>
      </c>
    </row>
    <row r="2117" spans="1:5" ht="15">
      <c r="A2117" s="59">
        <v>2116</v>
      </c>
      <c r="B2117" s="60">
        <v>15844</v>
      </c>
      <c r="C2117" s="61" t="s">
        <v>14156</v>
      </c>
      <c r="D2117" s="62">
        <v>41</v>
      </c>
      <c r="E2117" s="63" t="s">
        <v>11862</v>
      </c>
    </row>
    <row r="2118" spans="1:5" ht="15">
      <c r="A2118" s="59">
        <v>2117</v>
      </c>
      <c r="B2118" s="60">
        <v>15848</v>
      </c>
      <c r="C2118" s="61" t="s">
        <v>14157</v>
      </c>
      <c r="D2118" s="62">
        <v>42</v>
      </c>
      <c r="E2118" s="63" t="s">
        <v>14717</v>
      </c>
    </row>
    <row r="2119" spans="1:5" ht="15">
      <c r="A2119" s="59">
        <v>2118</v>
      </c>
      <c r="B2119" s="60">
        <v>15850</v>
      </c>
      <c r="C2119" s="61" t="s">
        <v>14158</v>
      </c>
      <c r="D2119" s="62">
        <v>43</v>
      </c>
      <c r="E2119" s="64">
        <v>4</v>
      </c>
    </row>
    <row r="2120" spans="1:5" ht="15">
      <c r="A2120" s="59">
        <v>2119</v>
      </c>
      <c r="B2120" s="60">
        <v>15852</v>
      </c>
      <c r="C2120" s="61" t="s">
        <v>14159</v>
      </c>
      <c r="D2120" s="62">
        <v>44</v>
      </c>
      <c r="E2120" s="63" t="s">
        <v>11807</v>
      </c>
    </row>
    <row r="2121" spans="1:5" ht="15">
      <c r="A2121" s="59">
        <v>2120</v>
      </c>
      <c r="B2121" s="60">
        <v>15930</v>
      </c>
      <c r="C2121" s="61" t="s">
        <v>14160</v>
      </c>
      <c r="D2121" s="62">
        <v>45</v>
      </c>
      <c r="E2121" s="63" t="s">
        <v>11849</v>
      </c>
    </row>
    <row r="2122" spans="1:5" ht="15">
      <c r="A2122" s="59">
        <v>2121</v>
      </c>
      <c r="B2122" s="60">
        <v>15962</v>
      </c>
      <c r="C2122" s="61" t="s">
        <v>14161</v>
      </c>
      <c r="D2122" s="62">
        <v>46</v>
      </c>
      <c r="E2122" s="64">
        <v>5</v>
      </c>
    </row>
    <row r="2123" spans="1:5" ht="15">
      <c r="A2123" s="59">
        <v>2122</v>
      </c>
      <c r="B2123" s="60">
        <v>16012</v>
      </c>
      <c r="C2123" s="65" t="s">
        <v>14162</v>
      </c>
      <c r="D2123" s="62">
        <v>47</v>
      </c>
      <c r="E2123" s="64">
        <v>3</v>
      </c>
    </row>
    <row r="2124" spans="1:5" ht="15">
      <c r="A2124" s="59">
        <v>2123</v>
      </c>
      <c r="B2124" s="60">
        <v>16119</v>
      </c>
      <c r="C2124" s="61" t="s">
        <v>11698</v>
      </c>
      <c r="D2124" s="62">
        <v>48</v>
      </c>
      <c r="E2124" s="63" t="s">
        <v>14717</v>
      </c>
    </row>
    <row r="2125" spans="1:5" ht="15">
      <c r="A2125" s="59">
        <v>2124</v>
      </c>
      <c r="B2125" s="60">
        <v>16133</v>
      </c>
      <c r="C2125" s="61" t="s">
        <v>11699</v>
      </c>
      <c r="D2125" s="62">
        <v>49</v>
      </c>
      <c r="E2125" s="63" t="s">
        <v>11809</v>
      </c>
    </row>
    <row r="2126" spans="1:5" ht="15">
      <c r="A2126" s="59">
        <v>2125</v>
      </c>
      <c r="B2126" s="60">
        <v>16336</v>
      </c>
      <c r="C2126" s="61" t="s">
        <v>11700</v>
      </c>
      <c r="D2126" s="62">
        <v>50</v>
      </c>
      <c r="E2126" s="63" t="s">
        <v>11843</v>
      </c>
    </row>
    <row r="2127" spans="1:5" ht="15">
      <c r="A2127" s="59">
        <v>2126</v>
      </c>
      <c r="B2127" s="60">
        <v>16495</v>
      </c>
      <c r="C2127" s="61" t="s">
        <v>11701</v>
      </c>
      <c r="D2127" s="62">
        <v>51</v>
      </c>
      <c r="E2127" s="63" t="s">
        <v>11847</v>
      </c>
    </row>
    <row r="2128" spans="1:5" ht="15">
      <c r="A2128" s="59">
        <v>2127</v>
      </c>
      <c r="B2128" s="60">
        <v>16507</v>
      </c>
      <c r="C2128" s="61" t="s">
        <v>11702</v>
      </c>
      <c r="D2128" s="62">
        <v>52</v>
      </c>
      <c r="E2128" s="64">
        <v>4</v>
      </c>
    </row>
    <row r="2129" spans="1:5" ht="15">
      <c r="A2129" s="59">
        <v>2128</v>
      </c>
      <c r="B2129" s="60">
        <v>16515</v>
      </c>
      <c r="C2129" s="61" t="s">
        <v>11703</v>
      </c>
      <c r="D2129" s="62">
        <v>53</v>
      </c>
      <c r="E2129" s="64">
        <v>3</v>
      </c>
    </row>
    <row r="2130" spans="1:5" ht="15">
      <c r="A2130" s="59">
        <v>2129</v>
      </c>
      <c r="B2130" s="60">
        <v>16644</v>
      </c>
      <c r="C2130" s="61" t="s">
        <v>11704</v>
      </c>
      <c r="D2130" s="62">
        <v>54</v>
      </c>
      <c r="E2130" s="64">
        <v>4</v>
      </c>
    </row>
    <row r="2131" spans="1:5" ht="15">
      <c r="A2131" s="59">
        <v>2130</v>
      </c>
      <c r="B2131" s="60">
        <v>16731</v>
      </c>
      <c r="C2131" s="61" t="s">
        <v>11705</v>
      </c>
      <c r="D2131" s="62">
        <v>55</v>
      </c>
      <c r="E2131" s="63" t="s">
        <v>13350</v>
      </c>
    </row>
    <row r="2132" spans="1:5" ht="15">
      <c r="A2132" s="59">
        <v>2131</v>
      </c>
      <c r="B2132" s="60">
        <v>17132</v>
      </c>
      <c r="C2132" s="61" t="s">
        <v>11706</v>
      </c>
      <c r="D2132" s="62">
        <v>56</v>
      </c>
      <c r="E2132" s="63" t="s">
        <v>11849</v>
      </c>
    </row>
    <row r="2133" spans="1:5" ht="15">
      <c r="A2133" s="59">
        <v>2132</v>
      </c>
      <c r="B2133" s="60">
        <v>17302</v>
      </c>
      <c r="C2133" s="61" t="s">
        <v>11707</v>
      </c>
      <c r="D2133" s="62">
        <v>57</v>
      </c>
      <c r="E2133" s="63" t="s">
        <v>11843</v>
      </c>
    </row>
    <row r="2134" spans="1:5" ht="15">
      <c r="A2134" s="59">
        <v>2133</v>
      </c>
      <c r="B2134" s="60">
        <v>17425</v>
      </c>
      <c r="C2134" s="61" t="s">
        <v>12660</v>
      </c>
      <c r="D2134" s="62">
        <v>58</v>
      </c>
      <c r="E2134" s="63" t="s">
        <v>13350</v>
      </c>
    </row>
    <row r="2135" spans="1:5" ht="15">
      <c r="A2135" s="59">
        <v>2134</v>
      </c>
      <c r="B2135" s="60">
        <v>17614</v>
      </c>
      <c r="C2135" s="61" t="s">
        <v>11708</v>
      </c>
      <c r="D2135" s="62">
        <v>59</v>
      </c>
      <c r="E2135" s="63" t="s">
        <v>11862</v>
      </c>
    </row>
    <row r="2136" spans="1:5" ht="15">
      <c r="A2136" s="59">
        <v>2135</v>
      </c>
      <c r="B2136" s="60">
        <v>17671</v>
      </c>
      <c r="C2136" s="61" t="s">
        <v>11709</v>
      </c>
      <c r="D2136" s="62">
        <v>60</v>
      </c>
      <c r="E2136" s="63" t="s">
        <v>14604</v>
      </c>
    </row>
    <row r="2137" spans="1:5" ht="15">
      <c r="A2137" s="59">
        <v>2136</v>
      </c>
      <c r="B2137" s="60">
        <v>17752</v>
      </c>
      <c r="C2137" s="61" t="s">
        <v>11710</v>
      </c>
      <c r="D2137" s="62">
        <v>61</v>
      </c>
      <c r="E2137" s="63" t="s">
        <v>11845</v>
      </c>
    </row>
    <row r="2138" spans="1:5" ht="15">
      <c r="A2138" s="59">
        <v>2137</v>
      </c>
      <c r="B2138" s="60">
        <v>17956</v>
      </c>
      <c r="C2138" s="61" t="s">
        <v>11711</v>
      </c>
      <c r="D2138" s="62">
        <v>62</v>
      </c>
      <c r="E2138" s="63" t="s">
        <v>11847</v>
      </c>
    </row>
    <row r="2139" spans="1:5" ht="15">
      <c r="A2139" s="59">
        <v>2138</v>
      </c>
      <c r="B2139" s="60">
        <v>17970</v>
      </c>
      <c r="C2139" s="61" t="s">
        <v>11712</v>
      </c>
      <c r="D2139" s="62">
        <v>63</v>
      </c>
      <c r="E2139" s="63" t="s">
        <v>11847</v>
      </c>
    </row>
    <row r="2140" spans="1:5" ht="15">
      <c r="A2140" s="59">
        <v>2139</v>
      </c>
      <c r="B2140" s="60">
        <v>18245</v>
      </c>
      <c r="C2140" s="61" t="s">
        <v>11713</v>
      </c>
      <c r="D2140" s="62">
        <v>64</v>
      </c>
      <c r="E2140" s="63" t="s">
        <v>11849</v>
      </c>
    </row>
    <row r="2141" spans="1:5" ht="15">
      <c r="A2141" s="59">
        <v>2140</v>
      </c>
      <c r="B2141" s="60">
        <v>18747</v>
      </c>
      <c r="C2141" s="61" t="s">
        <v>11714</v>
      </c>
      <c r="D2141" s="62">
        <v>65</v>
      </c>
      <c r="E2141" s="63" t="s">
        <v>11862</v>
      </c>
    </row>
    <row r="2142" spans="1:5" ht="15">
      <c r="A2142" s="59">
        <v>2141</v>
      </c>
      <c r="B2142" s="60">
        <v>18762</v>
      </c>
      <c r="C2142" s="61" t="s">
        <v>11715</v>
      </c>
      <c r="D2142" s="62">
        <v>66</v>
      </c>
      <c r="E2142" s="63" t="s">
        <v>11843</v>
      </c>
    </row>
    <row r="2143" spans="1:5" ht="15">
      <c r="A2143" s="59">
        <v>2142</v>
      </c>
      <c r="B2143" s="60">
        <v>19032</v>
      </c>
      <c r="C2143" s="61" t="s">
        <v>11716</v>
      </c>
      <c r="D2143" s="62">
        <v>67</v>
      </c>
      <c r="E2143" s="63" t="s">
        <v>11843</v>
      </c>
    </row>
    <row r="2144" spans="1:5" ht="15">
      <c r="A2144" s="59">
        <v>2143</v>
      </c>
      <c r="B2144" s="60">
        <v>19045</v>
      </c>
      <c r="C2144" s="61" t="s">
        <v>11717</v>
      </c>
      <c r="D2144" s="62">
        <v>68</v>
      </c>
      <c r="E2144" s="63" t="s">
        <v>11847</v>
      </c>
    </row>
    <row r="2145" spans="1:5" ht="15">
      <c r="A2145" s="59">
        <v>2144</v>
      </c>
      <c r="B2145" s="60">
        <v>19290</v>
      </c>
      <c r="C2145" s="61" t="s">
        <v>11718</v>
      </c>
      <c r="D2145" s="62">
        <v>69</v>
      </c>
      <c r="E2145" s="63" t="s">
        <v>11843</v>
      </c>
    </row>
    <row r="2146" spans="1:5" ht="15">
      <c r="A2146" s="59">
        <v>2145</v>
      </c>
      <c r="B2146" s="60">
        <v>19321</v>
      </c>
      <c r="C2146" s="61" t="s">
        <v>11719</v>
      </c>
      <c r="D2146" s="62">
        <v>70</v>
      </c>
      <c r="E2146" s="63" t="s">
        <v>14604</v>
      </c>
    </row>
    <row r="2147" spans="1:5" ht="15">
      <c r="A2147" s="59">
        <v>2146</v>
      </c>
      <c r="B2147" s="60">
        <v>19426</v>
      </c>
      <c r="C2147" s="61" t="s">
        <v>11720</v>
      </c>
      <c r="D2147" s="62">
        <v>71</v>
      </c>
      <c r="E2147" s="63" t="s">
        <v>11847</v>
      </c>
    </row>
    <row r="2148" spans="1:5" ht="15">
      <c r="A2148" s="59">
        <v>2147</v>
      </c>
      <c r="B2148" s="60">
        <v>19433</v>
      </c>
      <c r="C2148" s="61" t="s">
        <v>11721</v>
      </c>
      <c r="D2148" s="62">
        <v>72</v>
      </c>
      <c r="E2148" s="63" t="s">
        <v>13354</v>
      </c>
    </row>
    <row r="2149" spans="1:5" ht="15">
      <c r="A2149" s="59">
        <v>2148</v>
      </c>
      <c r="B2149" s="60">
        <v>19565</v>
      </c>
      <c r="C2149" s="61" t="s">
        <v>11722</v>
      </c>
      <c r="D2149" s="62">
        <v>73</v>
      </c>
      <c r="E2149" s="63" t="s">
        <v>11847</v>
      </c>
    </row>
    <row r="2150" spans="1:5" ht="15">
      <c r="A2150" s="59">
        <v>2149</v>
      </c>
      <c r="B2150" s="60">
        <v>19751</v>
      </c>
      <c r="C2150" s="61" t="s">
        <v>11723</v>
      </c>
      <c r="D2150" s="62">
        <v>74</v>
      </c>
      <c r="E2150" s="63" t="s">
        <v>11843</v>
      </c>
    </row>
    <row r="2151" spans="1:5" ht="15">
      <c r="A2151" s="59">
        <v>2150</v>
      </c>
      <c r="B2151" s="60">
        <v>10067</v>
      </c>
      <c r="C2151" s="61" t="s">
        <v>13181</v>
      </c>
      <c r="D2151" s="62">
        <v>1</v>
      </c>
      <c r="E2151" s="64">
        <v>3</v>
      </c>
    </row>
    <row r="2152" spans="1:5" ht="15">
      <c r="A2152" s="59">
        <v>2151</v>
      </c>
      <c r="B2152" s="60">
        <v>10206</v>
      </c>
      <c r="C2152" s="61" t="s">
        <v>13182</v>
      </c>
      <c r="D2152" s="62">
        <v>2</v>
      </c>
      <c r="E2152" s="63" t="s">
        <v>14604</v>
      </c>
    </row>
    <row r="2153" spans="1:5" ht="15">
      <c r="A2153" s="59">
        <v>2152</v>
      </c>
      <c r="B2153" s="60">
        <v>10240</v>
      </c>
      <c r="C2153" s="61" t="s">
        <v>13183</v>
      </c>
      <c r="D2153" s="62">
        <v>3</v>
      </c>
      <c r="E2153" s="63" t="s">
        <v>14604</v>
      </c>
    </row>
    <row r="2154" spans="1:5" ht="15">
      <c r="A2154" s="59">
        <v>2153</v>
      </c>
      <c r="B2154" s="60">
        <v>10275</v>
      </c>
      <c r="C2154" s="61" t="s">
        <v>11749</v>
      </c>
      <c r="D2154" s="62">
        <v>4</v>
      </c>
      <c r="E2154" s="63" t="s">
        <v>11849</v>
      </c>
    </row>
    <row r="2155" spans="1:5" ht="15">
      <c r="A2155" s="59">
        <v>2154</v>
      </c>
      <c r="B2155" s="60">
        <v>10287</v>
      </c>
      <c r="C2155" s="61" t="s">
        <v>11750</v>
      </c>
      <c r="D2155" s="62">
        <v>5</v>
      </c>
      <c r="E2155" s="64">
        <v>4</v>
      </c>
    </row>
    <row r="2156" spans="1:5" ht="15">
      <c r="A2156" s="59">
        <v>2155</v>
      </c>
      <c r="B2156" s="60">
        <v>10289</v>
      </c>
      <c r="C2156" s="61" t="s">
        <v>11751</v>
      </c>
      <c r="D2156" s="62">
        <v>6</v>
      </c>
      <c r="E2156" s="63" t="s">
        <v>14604</v>
      </c>
    </row>
    <row r="2157" spans="1:5" ht="15">
      <c r="A2157" s="59">
        <v>2156</v>
      </c>
      <c r="B2157" s="60">
        <v>10441</v>
      </c>
      <c r="C2157" s="61" t="s">
        <v>11752</v>
      </c>
      <c r="D2157" s="62">
        <v>7</v>
      </c>
      <c r="E2157" s="64">
        <v>5</v>
      </c>
    </row>
    <row r="2158" spans="1:5" ht="15">
      <c r="A2158" s="59">
        <v>2157</v>
      </c>
      <c r="B2158" s="60">
        <v>10511</v>
      </c>
      <c r="C2158" s="61" t="s">
        <v>11753</v>
      </c>
      <c r="D2158" s="62">
        <v>8</v>
      </c>
      <c r="E2158" s="63" t="s">
        <v>11843</v>
      </c>
    </row>
    <row r="2159" spans="1:5" ht="15">
      <c r="A2159" s="59">
        <v>2158</v>
      </c>
      <c r="B2159" s="60">
        <v>10556</v>
      </c>
      <c r="C2159" s="61" t="s">
        <v>11754</v>
      </c>
      <c r="D2159" s="62">
        <v>9</v>
      </c>
      <c r="E2159" s="63" t="s">
        <v>14717</v>
      </c>
    </row>
    <row r="2160" spans="1:5" ht="15">
      <c r="A2160" s="59">
        <v>2159</v>
      </c>
      <c r="B2160" s="60">
        <v>10566</v>
      </c>
      <c r="C2160" s="61" t="s">
        <v>11755</v>
      </c>
      <c r="D2160" s="62">
        <v>10</v>
      </c>
      <c r="E2160" s="64">
        <v>4</v>
      </c>
    </row>
    <row r="2161" spans="1:5" ht="15">
      <c r="A2161" s="59">
        <v>2160</v>
      </c>
      <c r="B2161" s="60">
        <v>10591</v>
      </c>
      <c r="C2161" s="61" t="s">
        <v>14502</v>
      </c>
      <c r="D2161" s="62">
        <v>11</v>
      </c>
      <c r="E2161" s="63" t="s">
        <v>11807</v>
      </c>
    </row>
    <row r="2162" spans="1:5" ht="15">
      <c r="A2162" s="59">
        <v>2161</v>
      </c>
      <c r="B2162" s="60">
        <v>10593</v>
      </c>
      <c r="C2162" s="61" t="s">
        <v>14503</v>
      </c>
      <c r="D2162" s="62">
        <v>12</v>
      </c>
      <c r="E2162" s="63" t="s">
        <v>11809</v>
      </c>
    </row>
    <row r="2163" spans="1:5" ht="15">
      <c r="A2163" s="59">
        <v>2162</v>
      </c>
      <c r="B2163" s="60">
        <v>10675</v>
      </c>
      <c r="C2163" s="61" t="s">
        <v>13202</v>
      </c>
      <c r="D2163" s="62">
        <v>13</v>
      </c>
      <c r="E2163" s="63" t="s">
        <v>11843</v>
      </c>
    </row>
    <row r="2164" spans="1:5" ht="15">
      <c r="A2164" s="59">
        <v>2163</v>
      </c>
      <c r="B2164" s="60">
        <v>10695</v>
      </c>
      <c r="C2164" s="61" t="s">
        <v>13203</v>
      </c>
      <c r="D2164" s="62">
        <v>14</v>
      </c>
      <c r="E2164" s="63" t="s">
        <v>11843</v>
      </c>
    </row>
    <row r="2165" spans="1:5" ht="15">
      <c r="A2165" s="59">
        <v>2164</v>
      </c>
      <c r="B2165" s="60">
        <v>10722</v>
      </c>
      <c r="C2165" s="61" t="s">
        <v>13204</v>
      </c>
      <c r="D2165" s="62">
        <v>15</v>
      </c>
      <c r="E2165" s="63" t="s">
        <v>11843</v>
      </c>
    </row>
    <row r="2166" spans="1:5" ht="15">
      <c r="A2166" s="59">
        <v>2165</v>
      </c>
      <c r="B2166" s="60">
        <v>10753</v>
      </c>
      <c r="C2166" s="61" t="s">
        <v>13205</v>
      </c>
      <c r="D2166" s="62">
        <v>16</v>
      </c>
      <c r="E2166" s="63" t="s">
        <v>11862</v>
      </c>
    </row>
    <row r="2167" spans="1:5" ht="15">
      <c r="A2167" s="59">
        <v>2166</v>
      </c>
      <c r="B2167" s="60">
        <v>10761</v>
      </c>
      <c r="C2167" s="61" t="s">
        <v>13206</v>
      </c>
      <c r="D2167" s="62">
        <v>17</v>
      </c>
      <c r="E2167" s="63" t="s">
        <v>11849</v>
      </c>
    </row>
    <row r="2168" spans="1:5" ht="15">
      <c r="A2168" s="59">
        <v>2167</v>
      </c>
      <c r="B2168" s="60">
        <v>10869</v>
      </c>
      <c r="C2168" s="61" t="s">
        <v>13207</v>
      </c>
      <c r="D2168" s="62">
        <v>18</v>
      </c>
      <c r="E2168" s="63" t="s">
        <v>14604</v>
      </c>
    </row>
    <row r="2169" spans="1:5" ht="15">
      <c r="A2169" s="59">
        <v>2168</v>
      </c>
      <c r="B2169" s="60">
        <v>10965</v>
      </c>
      <c r="C2169" s="61" t="s">
        <v>13208</v>
      </c>
      <c r="D2169" s="62">
        <v>19</v>
      </c>
      <c r="E2169" s="63" t="s">
        <v>11849</v>
      </c>
    </row>
    <row r="2170" spans="1:5" ht="15">
      <c r="A2170" s="59">
        <v>2169</v>
      </c>
      <c r="B2170" s="60">
        <v>10972</v>
      </c>
      <c r="C2170" s="61" t="s">
        <v>13209</v>
      </c>
      <c r="D2170" s="62">
        <v>20</v>
      </c>
      <c r="E2170" s="63" t="s">
        <v>11843</v>
      </c>
    </row>
    <row r="2171" spans="1:5" ht="15">
      <c r="A2171" s="59">
        <v>2170</v>
      </c>
      <c r="B2171" s="60">
        <v>10976</v>
      </c>
      <c r="C2171" s="61" t="s">
        <v>13210</v>
      </c>
      <c r="D2171" s="62">
        <v>21</v>
      </c>
      <c r="E2171" s="63" t="s">
        <v>14604</v>
      </c>
    </row>
    <row r="2172" spans="1:5" ht="15">
      <c r="A2172" s="59">
        <v>2171</v>
      </c>
      <c r="B2172" s="60">
        <v>11056</v>
      </c>
      <c r="C2172" s="61" t="s">
        <v>13211</v>
      </c>
      <c r="D2172" s="62">
        <v>22</v>
      </c>
      <c r="E2172" s="63" t="s">
        <v>14604</v>
      </c>
    </row>
    <row r="2173" spans="1:5" ht="15">
      <c r="A2173" s="59">
        <v>2172</v>
      </c>
      <c r="B2173" s="60">
        <v>11074</v>
      </c>
      <c r="C2173" s="61" t="s">
        <v>13212</v>
      </c>
      <c r="D2173" s="62">
        <v>23</v>
      </c>
      <c r="E2173" s="63" t="s">
        <v>14604</v>
      </c>
    </row>
    <row r="2174" spans="1:5" ht="15">
      <c r="A2174" s="59">
        <v>2173</v>
      </c>
      <c r="B2174" s="60">
        <v>11083</v>
      </c>
      <c r="C2174" s="61" t="s">
        <v>13213</v>
      </c>
      <c r="D2174" s="62">
        <v>24</v>
      </c>
      <c r="E2174" s="64">
        <v>4</v>
      </c>
    </row>
    <row r="2175" spans="1:5" ht="15">
      <c r="A2175" s="59">
        <v>2174</v>
      </c>
      <c r="B2175" s="60">
        <v>11094</v>
      </c>
      <c r="C2175" s="61" t="s">
        <v>13214</v>
      </c>
      <c r="D2175" s="62">
        <v>25</v>
      </c>
      <c r="E2175" s="63" t="s">
        <v>14717</v>
      </c>
    </row>
    <row r="2176" spans="1:5" ht="15">
      <c r="A2176" s="59">
        <v>2175</v>
      </c>
      <c r="B2176" s="60">
        <v>11433</v>
      </c>
      <c r="C2176" s="61" t="s">
        <v>13215</v>
      </c>
      <c r="D2176" s="62">
        <v>26</v>
      </c>
      <c r="E2176" s="63" t="s">
        <v>11845</v>
      </c>
    </row>
    <row r="2177" spans="1:5" ht="15">
      <c r="A2177" s="59">
        <v>2176</v>
      </c>
      <c r="B2177" s="60">
        <v>11752</v>
      </c>
      <c r="C2177" s="61" t="s">
        <v>13216</v>
      </c>
      <c r="D2177" s="62">
        <v>27</v>
      </c>
      <c r="E2177" s="63" t="s">
        <v>11849</v>
      </c>
    </row>
    <row r="2178" spans="1:5" ht="15">
      <c r="A2178" s="59">
        <v>2177</v>
      </c>
      <c r="B2178" s="60">
        <v>11871</v>
      </c>
      <c r="C2178" s="61" t="s">
        <v>13217</v>
      </c>
      <c r="D2178" s="62">
        <v>28</v>
      </c>
      <c r="E2178" s="63" t="s">
        <v>11839</v>
      </c>
    </row>
    <row r="2179" spans="1:5" ht="15">
      <c r="A2179" s="59">
        <v>2178</v>
      </c>
      <c r="B2179" s="60">
        <v>12150</v>
      </c>
      <c r="C2179" s="61" t="s">
        <v>13218</v>
      </c>
      <c r="D2179" s="62">
        <v>29</v>
      </c>
      <c r="E2179" s="63" t="s">
        <v>14607</v>
      </c>
    </row>
    <row r="2180" spans="1:5" ht="15">
      <c r="A2180" s="59">
        <v>2179</v>
      </c>
      <c r="B2180" s="60">
        <v>12152</v>
      </c>
      <c r="C2180" s="61" t="s">
        <v>13219</v>
      </c>
      <c r="D2180" s="62">
        <v>30</v>
      </c>
      <c r="E2180" s="64">
        <v>3</v>
      </c>
    </row>
    <row r="2181" spans="1:5" ht="15">
      <c r="A2181" s="59">
        <v>2180</v>
      </c>
      <c r="B2181" s="60">
        <v>12196</v>
      </c>
      <c r="C2181" s="61" t="s">
        <v>13220</v>
      </c>
      <c r="D2181" s="62">
        <v>31</v>
      </c>
      <c r="E2181" s="63" t="s">
        <v>11847</v>
      </c>
    </row>
    <row r="2182" spans="1:5" ht="15">
      <c r="A2182" s="59">
        <v>2181</v>
      </c>
      <c r="B2182" s="60">
        <v>12227</v>
      </c>
      <c r="C2182" s="61" t="s">
        <v>16491</v>
      </c>
      <c r="D2182" s="62">
        <v>32</v>
      </c>
      <c r="E2182" s="63" t="s">
        <v>14607</v>
      </c>
    </row>
    <row r="2183" spans="1:5" ht="15">
      <c r="A2183" s="59">
        <v>2182</v>
      </c>
      <c r="B2183" s="60">
        <v>12268</v>
      </c>
      <c r="C2183" s="61" t="s">
        <v>16492</v>
      </c>
      <c r="D2183" s="62">
        <v>33</v>
      </c>
      <c r="E2183" s="63" t="s">
        <v>11809</v>
      </c>
    </row>
    <row r="2184" spans="1:5" ht="15">
      <c r="A2184" s="59">
        <v>2183</v>
      </c>
      <c r="B2184" s="60">
        <v>12336</v>
      </c>
      <c r="C2184" s="61" t="s">
        <v>16493</v>
      </c>
      <c r="D2184" s="62">
        <v>34</v>
      </c>
      <c r="E2184" s="63" t="s">
        <v>11843</v>
      </c>
    </row>
    <row r="2185" spans="1:5" ht="15">
      <c r="A2185" s="59">
        <v>2184</v>
      </c>
      <c r="B2185" s="60">
        <v>12640</v>
      </c>
      <c r="C2185" s="61" t="s">
        <v>16494</v>
      </c>
      <c r="D2185" s="62">
        <v>35</v>
      </c>
      <c r="E2185" s="64">
        <v>2</v>
      </c>
    </row>
    <row r="2186" spans="1:5" ht="15">
      <c r="A2186" s="59">
        <v>2185</v>
      </c>
      <c r="B2186" s="60">
        <v>12700</v>
      </c>
      <c r="C2186" s="61" t="s">
        <v>16495</v>
      </c>
      <c r="D2186" s="62">
        <v>36</v>
      </c>
      <c r="E2186" s="64">
        <v>2</v>
      </c>
    </row>
    <row r="2187" spans="1:5" ht="15">
      <c r="A2187" s="59">
        <v>2186</v>
      </c>
      <c r="B2187" s="60">
        <v>12871</v>
      </c>
      <c r="C2187" s="61" t="s">
        <v>16496</v>
      </c>
      <c r="D2187" s="62">
        <v>37</v>
      </c>
      <c r="E2187" s="63" t="s">
        <v>11847</v>
      </c>
    </row>
    <row r="2188" spans="1:5" ht="15">
      <c r="A2188" s="59">
        <v>2187</v>
      </c>
      <c r="B2188" s="60">
        <v>13038</v>
      </c>
      <c r="C2188" s="61" t="s">
        <v>16497</v>
      </c>
      <c r="D2188" s="62">
        <v>38</v>
      </c>
      <c r="E2188" s="64">
        <v>4</v>
      </c>
    </row>
    <row r="2189" spans="1:5" ht="15">
      <c r="A2189" s="59">
        <v>2188</v>
      </c>
      <c r="B2189" s="60">
        <v>13197</v>
      </c>
      <c r="C2189" s="61" t="s">
        <v>16498</v>
      </c>
      <c r="D2189" s="62">
        <v>39</v>
      </c>
      <c r="E2189" s="64">
        <v>3</v>
      </c>
    </row>
    <row r="2190" spans="1:5" ht="15">
      <c r="A2190" s="59">
        <v>2189</v>
      </c>
      <c r="B2190" s="60">
        <v>13278</v>
      </c>
      <c r="C2190" s="61" t="s">
        <v>16499</v>
      </c>
      <c r="D2190" s="62">
        <v>40</v>
      </c>
      <c r="E2190" s="63" t="s">
        <v>11843</v>
      </c>
    </row>
    <row r="2191" spans="1:5" ht="15">
      <c r="A2191" s="59">
        <v>2190</v>
      </c>
      <c r="B2191" s="60">
        <v>13308</v>
      </c>
      <c r="C2191" s="61" t="s">
        <v>16500</v>
      </c>
      <c r="D2191" s="62">
        <v>41</v>
      </c>
      <c r="E2191" s="63" t="s">
        <v>11841</v>
      </c>
    </row>
    <row r="2192" spans="1:5" ht="15">
      <c r="A2192" s="59">
        <v>2191</v>
      </c>
      <c r="B2192" s="60">
        <v>14220</v>
      </c>
      <c r="C2192" s="61" t="s">
        <v>16501</v>
      </c>
      <c r="D2192" s="62">
        <v>42</v>
      </c>
      <c r="E2192" s="64">
        <v>4</v>
      </c>
    </row>
    <row r="2193" spans="1:5" ht="15">
      <c r="A2193" s="59">
        <v>2192</v>
      </c>
      <c r="B2193" s="60">
        <v>14236</v>
      </c>
      <c r="C2193" s="65" t="s">
        <v>16502</v>
      </c>
      <c r="D2193" s="62">
        <v>43</v>
      </c>
      <c r="E2193" s="63" t="s">
        <v>11849</v>
      </c>
    </row>
    <row r="2194" spans="1:5" ht="15">
      <c r="A2194" s="59">
        <v>2193</v>
      </c>
      <c r="B2194" s="60">
        <v>14523</v>
      </c>
      <c r="C2194" s="61" t="s">
        <v>16503</v>
      </c>
      <c r="D2194" s="62">
        <v>44</v>
      </c>
      <c r="E2194" s="63" t="s">
        <v>13350</v>
      </c>
    </row>
    <row r="2195" spans="1:5" ht="15">
      <c r="A2195" s="59">
        <v>2194</v>
      </c>
      <c r="B2195" s="60">
        <v>14544</v>
      </c>
      <c r="C2195" s="61" t="s">
        <v>16504</v>
      </c>
      <c r="D2195" s="62">
        <v>45</v>
      </c>
      <c r="E2195" s="63" t="s">
        <v>11847</v>
      </c>
    </row>
    <row r="2196" spans="1:5" ht="15">
      <c r="A2196" s="59">
        <v>2195</v>
      </c>
      <c r="B2196" s="60">
        <v>15066</v>
      </c>
      <c r="C2196" s="61" t="s">
        <v>16505</v>
      </c>
      <c r="D2196" s="62">
        <v>46</v>
      </c>
      <c r="E2196" s="63" t="s">
        <v>13350</v>
      </c>
    </row>
    <row r="2197" spans="1:5" ht="15">
      <c r="A2197" s="59">
        <v>2196</v>
      </c>
      <c r="B2197" s="60">
        <v>15275</v>
      </c>
      <c r="C2197" s="61" t="s">
        <v>16506</v>
      </c>
      <c r="D2197" s="62">
        <v>47</v>
      </c>
      <c r="E2197" s="63" t="s">
        <v>13350</v>
      </c>
    </row>
    <row r="2198" spans="1:5" ht="15">
      <c r="A2198" s="59">
        <v>2197</v>
      </c>
      <c r="B2198" s="60">
        <v>15709</v>
      </c>
      <c r="C2198" s="61" t="s">
        <v>16507</v>
      </c>
      <c r="D2198" s="62">
        <v>48</v>
      </c>
      <c r="E2198" s="64">
        <v>4</v>
      </c>
    </row>
    <row r="2199" spans="1:5" ht="15">
      <c r="A2199" s="59">
        <v>2198</v>
      </c>
      <c r="B2199" s="60">
        <v>15748</v>
      </c>
      <c r="C2199" s="65" t="s">
        <v>16508</v>
      </c>
      <c r="D2199" s="62">
        <v>49</v>
      </c>
      <c r="E2199" s="64">
        <v>5</v>
      </c>
    </row>
    <row r="2200" spans="1:5" ht="15">
      <c r="A2200" s="59">
        <v>2199</v>
      </c>
      <c r="B2200" s="60">
        <v>16614</v>
      </c>
      <c r="C2200" s="61" t="s">
        <v>12658</v>
      </c>
      <c r="D2200" s="62">
        <v>50</v>
      </c>
      <c r="E2200" s="63" t="s">
        <v>14604</v>
      </c>
    </row>
    <row r="2201" spans="1:5" ht="15">
      <c r="A2201" s="59">
        <v>2200</v>
      </c>
      <c r="B2201" s="60">
        <v>16961</v>
      </c>
      <c r="C2201" s="61" t="s">
        <v>16509</v>
      </c>
      <c r="D2201" s="62">
        <v>51</v>
      </c>
      <c r="E2201" s="63" t="s">
        <v>11845</v>
      </c>
    </row>
    <row r="2202" spans="1:5" ht="15">
      <c r="A2202" s="59">
        <v>2201</v>
      </c>
      <c r="B2202" s="60">
        <v>16963</v>
      </c>
      <c r="C2202" s="61" t="s">
        <v>16510</v>
      </c>
      <c r="D2202" s="62">
        <v>52</v>
      </c>
      <c r="E2202" s="64">
        <v>3</v>
      </c>
    </row>
    <row r="2203" spans="1:5" ht="15">
      <c r="A2203" s="59">
        <v>2202</v>
      </c>
      <c r="B2203" s="60">
        <v>17077</v>
      </c>
      <c r="C2203" s="61" t="s">
        <v>16511</v>
      </c>
      <c r="D2203" s="62">
        <v>53</v>
      </c>
      <c r="E2203" s="64">
        <v>3</v>
      </c>
    </row>
    <row r="2204" spans="1:5" ht="15">
      <c r="A2204" s="59">
        <v>2203</v>
      </c>
      <c r="B2204" s="60">
        <v>17219</v>
      </c>
      <c r="C2204" s="61" t="s">
        <v>16512</v>
      </c>
      <c r="D2204" s="62">
        <v>54</v>
      </c>
      <c r="E2204" s="63" t="s">
        <v>11847</v>
      </c>
    </row>
    <row r="2205" spans="1:5" ht="15">
      <c r="A2205" s="59">
        <v>2204</v>
      </c>
      <c r="B2205" s="60">
        <v>17403</v>
      </c>
      <c r="C2205" s="61" t="s">
        <v>16513</v>
      </c>
      <c r="D2205" s="62">
        <v>55</v>
      </c>
      <c r="E2205" s="64">
        <v>3</v>
      </c>
    </row>
    <row r="2206" spans="1:5" ht="15">
      <c r="A2206" s="59">
        <v>2205</v>
      </c>
      <c r="B2206" s="60">
        <v>17471</v>
      </c>
      <c r="C2206" s="61" t="s">
        <v>16514</v>
      </c>
      <c r="D2206" s="62">
        <v>56</v>
      </c>
      <c r="E2206" s="63" t="s">
        <v>13350</v>
      </c>
    </row>
    <row r="2207" spans="1:5" ht="15">
      <c r="A2207" s="59">
        <v>2206</v>
      </c>
      <c r="B2207" s="60">
        <v>17629</v>
      </c>
      <c r="C2207" s="61" t="s">
        <v>16515</v>
      </c>
      <c r="D2207" s="62">
        <v>57</v>
      </c>
      <c r="E2207" s="63" t="s">
        <v>11847</v>
      </c>
    </row>
    <row r="2208" spans="1:5" ht="15">
      <c r="A2208" s="59">
        <v>2207</v>
      </c>
      <c r="B2208" s="60">
        <v>17657</v>
      </c>
      <c r="C2208" s="61" t="s">
        <v>16516</v>
      </c>
      <c r="D2208" s="62">
        <v>58</v>
      </c>
      <c r="E2208" s="64">
        <v>3</v>
      </c>
    </row>
    <row r="2209" spans="1:5" ht="15">
      <c r="A2209" s="59">
        <v>2208</v>
      </c>
      <c r="B2209" s="60">
        <v>17798</v>
      </c>
      <c r="C2209" s="61" t="s">
        <v>16517</v>
      </c>
      <c r="D2209" s="62">
        <v>59</v>
      </c>
      <c r="E2209" s="63" t="s">
        <v>11849</v>
      </c>
    </row>
    <row r="2210" spans="1:5" ht="15">
      <c r="A2210" s="59">
        <v>2209</v>
      </c>
      <c r="B2210" s="60">
        <v>17876</v>
      </c>
      <c r="C2210" s="61" t="s">
        <v>16343</v>
      </c>
      <c r="D2210" s="62">
        <v>60</v>
      </c>
      <c r="E2210" s="63" t="s">
        <v>14607</v>
      </c>
    </row>
    <row r="2211" spans="1:5" ht="15">
      <c r="A2211" s="59">
        <v>2210</v>
      </c>
      <c r="B2211" s="60">
        <v>17962</v>
      </c>
      <c r="C2211" s="61" t="s">
        <v>16344</v>
      </c>
      <c r="D2211" s="62">
        <v>61</v>
      </c>
      <c r="E2211" s="63" t="s">
        <v>11847</v>
      </c>
    </row>
    <row r="2212" spans="1:5" ht="15">
      <c r="A2212" s="59">
        <v>2211</v>
      </c>
      <c r="B2212" s="60">
        <v>18222</v>
      </c>
      <c r="C2212" s="61" t="s">
        <v>16345</v>
      </c>
      <c r="D2212" s="62">
        <v>62</v>
      </c>
      <c r="E2212" s="64">
        <v>2</v>
      </c>
    </row>
    <row r="2213" spans="1:5" ht="15">
      <c r="A2213" s="59">
        <v>2212</v>
      </c>
      <c r="B2213" s="60">
        <v>18756</v>
      </c>
      <c r="C2213" s="61" t="s">
        <v>16346</v>
      </c>
      <c r="D2213" s="62">
        <v>63</v>
      </c>
      <c r="E2213" s="63" t="s">
        <v>11849</v>
      </c>
    </row>
    <row r="2214" spans="1:5" ht="15">
      <c r="A2214" s="59">
        <v>2213</v>
      </c>
      <c r="B2214" s="60">
        <v>18758</v>
      </c>
      <c r="C2214" s="65" t="s">
        <v>11890</v>
      </c>
      <c r="D2214" s="62">
        <v>64</v>
      </c>
      <c r="E2214" s="63" t="s">
        <v>11849</v>
      </c>
    </row>
    <row r="2215" spans="1:5" ht="15">
      <c r="A2215" s="59">
        <v>2214</v>
      </c>
      <c r="B2215" s="60">
        <v>18871</v>
      </c>
      <c r="C2215" s="61" t="s">
        <v>11891</v>
      </c>
      <c r="D2215" s="62">
        <v>65</v>
      </c>
      <c r="E2215" s="63" t="s">
        <v>11843</v>
      </c>
    </row>
    <row r="2216" spans="1:5" ht="15">
      <c r="A2216" s="59">
        <v>2215</v>
      </c>
      <c r="B2216" s="60">
        <v>19132</v>
      </c>
      <c r="C2216" s="61" t="s">
        <v>11330</v>
      </c>
      <c r="D2216" s="62">
        <v>66</v>
      </c>
      <c r="E2216" s="64">
        <v>3</v>
      </c>
    </row>
    <row r="2217" spans="1:5" ht="15">
      <c r="A2217" s="59">
        <v>2216</v>
      </c>
      <c r="B2217" s="60">
        <v>19285</v>
      </c>
      <c r="C2217" s="61" t="s">
        <v>11892</v>
      </c>
      <c r="D2217" s="62">
        <v>67</v>
      </c>
      <c r="E2217" s="63" t="s">
        <v>13350</v>
      </c>
    </row>
    <row r="2218" spans="1:5" ht="15">
      <c r="A2218" s="59">
        <v>2217</v>
      </c>
      <c r="B2218" s="60">
        <v>19348</v>
      </c>
      <c r="C2218" s="61" t="s">
        <v>13927</v>
      </c>
      <c r="D2218" s="62">
        <v>68</v>
      </c>
      <c r="E2218" s="64">
        <v>3</v>
      </c>
    </row>
    <row r="2219" spans="1:5" ht="15">
      <c r="A2219" s="59">
        <v>2218</v>
      </c>
      <c r="B2219" s="60">
        <v>19413</v>
      </c>
      <c r="C2219" s="61" t="s">
        <v>9897</v>
      </c>
      <c r="D2219" s="62">
        <v>69</v>
      </c>
      <c r="E2219" s="63" t="s">
        <v>11862</v>
      </c>
    </row>
    <row r="2220" spans="1:5" ht="15">
      <c r="A2220" s="59">
        <v>2219</v>
      </c>
      <c r="B2220" s="60">
        <v>19534</v>
      </c>
      <c r="C2220" s="61" t="s">
        <v>10275</v>
      </c>
      <c r="D2220" s="62">
        <v>70</v>
      </c>
      <c r="E2220" s="63" t="s">
        <v>11849</v>
      </c>
    </row>
    <row r="2221" spans="1:5" ht="15">
      <c r="A2221" s="59">
        <v>2220</v>
      </c>
      <c r="B2221" s="60">
        <v>19651</v>
      </c>
      <c r="C2221" s="61" t="s">
        <v>11092</v>
      </c>
      <c r="D2221" s="62">
        <v>71</v>
      </c>
      <c r="E2221" s="63" t="s">
        <v>11845</v>
      </c>
    </row>
    <row r="2222" spans="1:5" ht="15">
      <c r="A2222" s="59">
        <v>2221</v>
      </c>
      <c r="B2222" s="60">
        <v>19691</v>
      </c>
      <c r="C2222" s="61" t="s">
        <v>11093</v>
      </c>
      <c r="D2222" s="62">
        <v>72</v>
      </c>
      <c r="E2222" s="63" t="s">
        <v>11849</v>
      </c>
    </row>
    <row r="2223" spans="1:5" ht="15">
      <c r="A2223" s="59">
        <v>2222</v>
      </c>
      <c r="B2223" s="60">
        <v>15541</v>
      </c>
      <c r="C2223" s="61" t="s">
        <v>11094</v>
      </c>
      <c r="D2223" s="62">
        <v>73</v>
      </c>
      <c r="E2223" s="63" t="s">
        <v>11807</v>
      </c>
    </row>
    <row r="2224" spans="1:5" ht="15">
      <c r="A2224" s="59">
        <v>2223</v>
      </c>
      <c r="B2224" s="60">
        <v>15543</v>
      </c>
      <c r="C2224" s="61" t="s">
        <v>11095</v>
      </c>
      <c r="D2224" s="62">
        <v>74</v>
      </c>
      <c r="E2224" s="63" t="s">
        <v>14604</v>
      </c>
    </row>
    <row r="2225" spans="1:5" ht="15">
      <c r="A2225" s="59">
        <v>2224</v>
      </c>
      <c r="B2225" s="60">
        <v>15920</v>
      </c>
      <c r="C2225" s="61" t="s">
        <v>11096</v>
      </c>
      <c r="D2225" s="62">
        <v>75</v>
      </c>
      <c r="E2225" s="63" t="s">
        <v>11862</v>
      </c>
    </row>
    <row r="2226" spans="1:5" ht="15">
      <c r="A2226" s="59">
        <v>2225</v>
      </c>
      <c r="B2226" s="60">
        <v>16113</v>
      </c>
      <c r="C2226" s="61" t="s">
        <v>11097</v>
      </c>
      <c r="D2226" s="62">
        <v>76</v>
      </c>
      <c r="E2226" s="63" t="s">
        <v>11849</v>
      </c>
    </row>
    <row r="2227" spans="1:5" ht="15">
      <c r="A2227" s="59">
        <v>2226</v>
      </c>
      <c r="B2227" s="60">
        <v>18388</v>
      </c>
      <c r="C2227" s="61" t="s">
        <v>11098</v>
      </c>
      <c r="D2227" s="62">
        <v>77</v>
      </c>
      <c r="E2227" s="63" t="s">
        <v>14604</v>
      </c>
    </row>
    <row r="2228" spans="1:5" ht="15">
      <c r="A2228" s="59">
        <v>2227</v>
      </c>
      <c r="B2228" s="60">
        <v>18938</v>
      </c>
      <c r="C2228" s="61" t="s">
        <v>11099</v>
      </c>
      <c r="D2228" s="62">
        <v>78</v>
      </c>
      <c r="E2228" s="63" t="s">
        <v>11862</v>
      </c>
    </row>
    <row r="2229" spans="1:5" ht="15">
      <c r="A2229" s="59">
        <v>2228</v>
      </c>
      <c r="B2229" s="60">
        <v>10013</v>
      </c>
      <c r="C2229" s="61" t="s">
        <v>11100</v>
      </c>
      <c r="D2229" s="62">
        <v>79</v>
      </c>
      <c r="E2229" s="63" t="s">
        <v>11849</v>
      </c>
    </row>
    <row r="2230" spans="1:5" ht="15">
      <c r="A2230" s="59">
        <v>2229</v>
      </c>
      <c r="B2230" s="60">
        <v>18915</v>
      </c>
      <c r="C2230" s="61" t="s">
        <v>10272</v>
      </c>
      <c r="D2230" s="62">
        <v>80</v>
      </c>
      <c r="E2230" s="63" t="s">
        <v>11849</v>
      </c>
    </row>
    <row r="2231" spans="1:5" ht="15">
      <c r="A2231" s="59">
        <v>2230</v>
      </c>
      <c r="B2231" s="60">
        <v>19533</v>
      </c>
      <c r="C2231" s="61" t="s">
        <v>10275</v>
      </c>
      <c r="D2231" s="62">
        <v>81</v>
      </c>
      <c r="E2231" s="63" t="s">
        <v>11849</v>
      </c>
    </row>
    <row r="2232" spans="1:5" ht="15">
      <c r="A2232" s="59">
        <v>2231</v>
      </c>
      <c r="B2232" s="60">
        <v>10094</v>
      </c>
      <c r="C2232" s="61" t="s">
        <v>12500</v>
      </c>
      <c r="D2232" s="62">
        <v>82</v>
      </c>
      <c r="E2232" s="63" t="s">
        <v>11849</v>
      </c>
    </row>
    <row r="2233" spans="1:5" ht="15">
      <c r="A2233" s="59">
        <v>2232</v>
      </c>
      <c r="B2233" s="60">
        <v>10338</v>
      </c>
      <c r="C2233" s="61" t="s">
        <v>12501</v>
      </c>
      <c r="D2233" s="62">
        <v>83</v>
      </c>
      <c r="E2233" s="63" t="s">
        <v>11849</v>
      </c>
    </row>
    <row r="2234" spans="1:5" ht="15">
      <c r="A2234" s="59">
        <v>2233</v>
      </c>
      <c r="B2234" s="60">
        <v>10577</v>
      </c>
      <c r="C2234" s="61" t="s">
        <v>12502</v>
      </c>
      <c r="D2234" s="62">
        <v>84</v>
      </c>
      <c r="E2234" s="63" t="s">
        <v>14717</v>
      </c>
    </row>
    <row r="2235" spans="1:5" ht="15">
      <c r="A2235" s="59">
        <v>2234</v>
      </c>
      <c r="B2235" s="60">
        <v>10618</v>
      </c>
      <c r="C2235" s="61" t="s">
        <v>13277</v>
      </c>
      <c r="D2235" s="62">
        <v>85</v>
      </c>
      <c r="E2235" s="64">
        <v>5</v>
      </c>
    </row>
    <row r="2236" spans="1:5" ht="15">
      <c r="A2236" s="59">
        <v>2235</v>
      </c>
      <c r="B2236" s="60">
        <v>10996</v>
      </c>
      <c r="C2236" s="61" t="s">
        <v>13278</v>
      </c>
      <c r="D2236" s="62">
        <v>86</v>
      </c>
      <c r="E2236" s="63" t="s">
        <v>14717</v>
      </c>
    </row>
    <row r="2237" spans="1:5" ht="15">
      <c r="A2237" s="59">
        <v>2236</v>
      </c>
      <c r="B2237" s="60">
        <v>11011</v>
      </c>
      <c r="C2237" s="61" t="s">
        <v>13279</v>
      </c>
      <c r="D2237" s="62">
        <v>87</v>
      </c>
      <c r="E2237" s="63" t="s">
        <v>11849</v>
      </c>
    </row>
    <row r="2238" spans="1:5" ht="15">
      <c r="A2238" s="59">
        <v>2237</v>
      </c>
      <c r="B2238" s="60">
        <v>11365</v>
      </c>
      <c r="C2238" s="61" t="s">
        <v>13280</v>
      </c>
      <c r="D2238" s="62">
        <v>88</v>
      </c>
      <c r="E2238" s="63" t="s">
        <v>11856</v>
      </c>
    </row>
    <row r="2239" spans="1:5" ht="15">
      <c r="A2239" s="59">
        <v>2238</v>
      </c>
      <c r="B2239" s="60">
        <v>12754</v>
      </c>
      <c r="C2239" s="61" t="s">
        <v>13281</v>
      </c>
      <c r="D2239" s="62">
        <v>89</v>
      </c>
      <c r="E2239" s="63" t="s">
        <v>11849</v>
      </c>
    </row>
    <row r="2240" spans="1:5" ht="15">
      <c r="A2240" s="59">
        <v>2239</v>
      </c>
      <c r="B2240" s="60">
        <v>13390</v>
      </c>
      <c r="C2240" s="61" t="s">
        <v>13282</v>
      </c>
      <c r="D2240" s="62">
        <v>90</v>
      </c>
      <c r="E2240" s="63" t="s">
        <v>11849</v>
      </c>
    </row>
    <row r="2241" spans="1:5" ht="15">
      <c r="A2241" s="59">
        <v>2240</v>
      </c>
      <c r="B2241" s="60">
        <v>14054</v>
      </c>
      <c r="C2241" s="61" t="s">
        <v>14543</v>
      </c>
      <c r="D2241" s="62">
        <v>91</v>
      </c>
      <c r="E2241" s="64">
        <v>3</v>
      </c>
    </row>
    <row r="2242" spans="1:5" ht="15">
      <c r="A2242" s="59">
        <v>2241</v>
      </c>
      <c r="B2242" s="60">
        <v>15117</v>
      </c>
      <c r="C2242" s="61" t="s">
        <v>14544</v>
      </c>
      <c r="D2242" s="62">
        <v>92</v>
      </c>
      <c r="E2242" s="63" t="s">
        <v>11843</v>
      </c>
    </row>
    <row r="2243" spans="1:5" ht="15">
      <c r="A2243" s="59">
        <v>2242</v>
      </c>
      <c r="B2243" s="60">
        <v>15539</v>
      </c>
      <c r="C2243" s="61" t="s">
        <v>14545</v>
      </c>
      <c r="D2243" s="62">
        <v>93</v>
      </c>
      <c r="E2243" s="63" t="s">
        <v>14604</v>
      </c>
    </row>
    <row r="2244" spans="1:5" ht="15">
      <c r="A2244" s="59">
        <v>2243</v>
      </c>
      <c r="B2244" s="60">
        <v>15614</v>
      </c>
      <c r="C2244" s="61" t="s">
        <v>14546</v>
      </c>
      <c r="D2244" s="62">
        <v>94</v>
      </c>
      <c r="E2244" s="63" t="s">
        <v>13412</v>
      </c>
    </row>
    <row r="2245" spans="1:5" ht="15">
      <c r="A2245" s="59">
        <v>2244</v>
      </c>
      <c r="B2245" s="60">
        <v>15780</v>
      </c>
      <c r="C2245" s="61" t="s">
        <v>14547</v>
      </c>
      <c r="D2245" s="62">
        <v>95</v>
      </c>
      <c r="E2245" s="64">
        <v>3</v>
      </c>
    </row>
    <row r="2246" spans="1:5" ht="15">
      <c r="A2246" s="59">
        <v>2245</v>
      </c>
      <c r="B2246" s="60">
        <v>17830</v>
      </c>
      <c r="C2246" s="61" t="s">
        <v>14548</v>
      </c>
      <c r="D2246" s="62">
        <v>96</v>
      </c>
      <c r="E2246" s="63" t="s">
        <v>14604</v>
      </c>
    </row>
    <row r="2247" spans="1:5" ht="15">
      <c r="A2247" s="59">
        <v>2246</v>
      </c>
      <c r="B2247" s="60">
        <v>18928</v>
      </c>
      <c r="C2247" s="61" t="s">
        <v>14549</v>
      </c>
      <c r="D2247" s="62">
        <v>97</v>
      </c>
      <c r="E2247" s="64">
        <v>3</v>
      </c>
    </row>
    <row r="2248" spans="1:5" ht="15">
      <c r="A2248" s="59">
        <v>2247</v>
      </c>
      <c r="B2248" s="60">
        <v>11055</v>
      </c>
      <c r="C2248" s="61" t="s">
        <v>14550</v>
      </c>
      <c r="D2248" s="62">
        <v>98</v>
      </c>
      <c r="E2248" s="63" t="s">
        <v>14717</v>
      </c>
    </row>
    <row r="2249" spans="1:5" ht="15">
      <c r="A2249" s="59">
        <v>2248</v>
      </c>
      <c r="B2249" s="60">
        <v>12548</v>
      </c>
      <c r="C2249" s="61" t="s">
        <v>14551</v>
      </c>
      <c r="D2249" s="62">
        <v>99</v>
      </c>
      <c r="E2249" s="63" t="s">
        <v>11849</v>
      </c>
    </row>
    <row r="2250" spans="1:5" ht="15">
      <c r="A2250" s="59">
        <v>2249</v>
      </c>
      <c r="B2250" s="60">
        <v>15918</v>
      </c>
      <c r="C2250" s="61" t="s">
        <v>14552</v>
      </c>
      <c r="D2250" s="62">
        <v>100</v>
      </c>
      <c r="E2250" s="63" t="s">
        <v>11847</v>
      </c>
    </row>
    <row r="2251" spans="1:5" ht="15">
      <c r="A2251" s="59">
        <v>2250</v>
      </c>
      <c r="B2251" s="60">
        <v>18872</v>
      </c>
      <c r="C2251" s="61" t="s">
        <v>14553</v>
      </c>
      <c r="D2251" s="62">
        <v>101</v>
      </c>
      <c r="E2251" s="64">
        <v>3</v>
      </c>
    </row>
    <row r="2252" spans="1:5" ht="15">
      <c r="A2252" s="59">
        <v>2251</v>
      </c>
      <c r="B2252" s="60">
        <v>10090</v>
      </c>
      <c r="C2252" s="61" t="s">
        <v>14554</v>
      </c>
      <c r="D2252" s="62">
        <v>1</v>
      </c>
      <c r="E2252" s="64">
        <v>4</v>
      </c>
    </row>
    <row r="2253" spans="1:5" ht="15">
      <c r="A2253" s="59">
        <v>2252</v>
      </c>
      <c r="B2253" s="60">
        <v>10103</v>
      </c>
      <c r="C2253" s="65" t="s">
        <v>14555</v>
      </c>
      <c r="D2253" s="62">
        <v>2</v>
      </c>
      <c r="E2253" s="63" t="s">
        <v>11849</v>
      </c>
    </row>
    <row r="2254" spans="1:5" ht="15">
      <c r="A2254" s="59">
        <v>2253</v>
      </c>
      <c r="B2254" s="60">
        <v>10144</v>
      </c>
      <c r="C2254" s="61" t="s">
        <v>14556</v>
      </c>
      <c r="D2254" s="62">
        <v>3</v>
      </c>
      <c r="E2254" s="63" t="s">
        <v>14717</v>
      </c>
    </row>
    <row r="2255" spans="1:5" ht="15">
      <c r="A2255" s="59">
        <v>2254</v>
      </c>
      <c r="B2255" s="60">
        <v>10146</v>
      </c>
      <c r="C2255" s="61" t="s">
        <v>14557</v>
      </c>
      <c r="D2255" s="62">
        <v>4</v>
      </c>
      <c r="E2255" s="63" t="s">
        <v>14717</v>
      </c>
    </row>
    <row r="2256" spans="1:5" ht="15">
      <c r="A2256" s="59">
        <v>2255</v>
      </c>
      <c r="B2256" s="60">
        <v>10148</v>
      </c>
      <c r="C2256" s="61" t="s">
        <v>14558</v>
      </c>
      <c r="D2256" s="62">
        <v>5</v>
      </c>
      <c r="E2256" s="64">
        <v>4</v>
      </c>
    </row>
    <row r="2257" spans="1:5" ht="15">
      <c r="A2257" s="59">
        <v>2256</v>
      </c>
      <c r="B2257" s="60">
        <v>10150</v>
      </c>
      <c r="C2257" s="61" t="s">
        <v>14559</v>
      </c>
      <c r="D2257" s="62">
        <v>6</v>
      </c>
      <c r="E2257" s="63" t="s">
        <v>14717</v>
      </c>
    </row>
    <row r="2258" spans="1:5" ht="15">
      <c r="A2258" s="59">
        <v>2257</v>
      </c>
      <c r="B2258" s="60">
        <v>10151</v>
      </c>
      <c r="C2258" s="61" t="s">
        <v>14560</v>
      </c>
      <c r="D2258" s="62">
        <v>7</v>
      </c>
      <c r="E2258" s="63" t="s">
        <v>14717</v>
      </c>
    </row>
    <row r="2259" spans="1:5" ht="15">
      <c r="A2259" s="59">
        <v>2258</v>
      </c>
      <c r="B2259" s="60">
        <v>10189</v>
      </c>
      <c r="C2259" s="61" t="s">
        <v>14561</v>
      </c>
      <c r="D2259" s="62">
        <v>8</v>
      </c>
      <c r="E2259" s="63" t="s">
        <v>11809</v>
      </c>
    </row>
    <row r="2260" spans="1:5" ht="15">
      <c r="A2260" s="59">
        <v>2259</v>
      </c>
      <c r="B2260" s="60">
        <v>10199</v>
      </c>
      <c r="C2260" s="61" t="s">
        <v>14562</v>
      </c>
      <c r="D2260" s="62">
        <v>9</v>
      </c>
      <c r="E2260" s="64">
        <v>4</v>
      </c>
    </row>
    <row r="2261" spans="1:5" ht="15">
      <c r="A2261" s="59">
        <v>2260</v>
      </c>
      <c r="B2261" s="60">
        <v>10219</v>
      </c>
      <c r="C2261" s="61" t="s">
        <v>14563</v>
      </c>
      <c r="D2261" s="62">
        <v>10</v>
      </c>
      <c r="E2261" s="63" t="s">
        <v>14717</v>
      </c>
    </row>
    <row r="2262" spans="1:5" ht="15">
      <c r="A2262" s="59">
        <v>2261</v>
      </c>
      <c r="B2262" s="60">
        <v>10222</v>
      </c>
      <c r="C2262" s="61" t="s">
        <v>14564</v>
      </c>
      <c r="D2262" s="62">
        <v>11</v>
      </c>
      <c r="E2262" s="63" t="s">
        <v>11849</v>
      </c>
    </row>
    <row r="2263" spans="1:5" ht="15">
      <c r="A2263" s="59">
        <v>2262</v>
      </c>
      <c r="B2263" s="60">
        <v>10224</v>
      </c>
      <c r="C2263" s="61" t="s">
        <v>14565</v>
      </c>
      <c r="D2263" s="62">
        <v>12</v>
      </c>
      <c r="E2263" s="63" t="s">
        <v>14717</v>
      </c>
    </row>
    <row r="2264" spans="1:5" ht="15">
      <c r="A2264" s="59">
        <v>2263</v>
      </c>
      <c r="B2264" s="60">
        <v>10505</v>
      </c>
      <c r="C2264" s="61" t="s">
        <v>14566</v>
      </c>
      <c r="D2264" s="62">
        <v>13</v>
      </c>
      <c r="E2264" s="64">
        <v>4</v>
      </c>
    </row>
    <row r="2265" spans="1:5" ht="15">
      <c r="A2265" s="59">
        <v>2264</v>
      </c>
      <c r="B2265" s="60">
        <v>10698</v>
      </c>
      <c r="C2265" s="61" t="s">
        <v>14567</v>
      </c>
      <c r="D2265" s="62">
        <v>14</v>
      </c>
      <c r="E2265" s="63" t="s">
        <v>11849</v>
      </c>
    </row>
    <row r="2266" spans="1:5" ht="15">
      <c r="A2266" s="59">
        <v>2265</v>
      </c>
      <c r="B2266" s="60">
        <v>11038</v>
      </c>
      <c r="C2266" s="61" t="s">
        <v>14568</v>
      </c>
      <c r="D2266" s="62">
        <v>15</v>
      </c>
      <c r="E2266" s="64">
        <v>3</v>
      </c>
    </row>
    <row r="2267" spans="1:5" ht="15">
      <c r="A2267" s="59">
        <v>2266</v>
      </c>
      <c r="B2267" s="60">
        <v>11065</v>
      </c>
      <c r="C2267" s="61" t="s">
        <v>14569</v>
      </c>
      <c r="D2267" s="62">
        <v>16</v>
      </c>
      <c r="E2267" s="63" t="s">
        <v>13412</v>
      </c>
    </row>
    <row r="2268" spans="1:5" ht="15">
      <c r="A2268" s="59">
        <v>2267</v>
      </c>
      <c r="B2268" s="60">
        <v>11076</v>
      </c>
      <c r="C2268" s="61" t="s">
        <v>14570</v>
      </c>
      <c r="D2268" s="62">
        <v>17</v>
      </c>
      <c r="E2268" s="63" t="s">
        <v>11854</v>
      </c>
    </row>
    <row r="2269" spans="1:5" ht="15">
      <c r="A2269" s="59">
        <v>2268</v>
      </c>
      <c r="B2269" s="60">
        <v>11532</v>
      </c>
      <c r="C2269" s="61" t="s">
        <v>14571</v>
      </c>
      <c r="D2269" s="62">
        <v>18</v>
      </c>
      <c r="E2269" s="63" t="s">
        <v>11843</v>
      </c>
    </row>
    <row r="2270" spans="1:5" ht="15">
      <c r="A2270" s="59">
        <v>2269</v>
      </c>
      <c r="B2270" s="60">
        <v>15317</v>
      </c>
      <c r="C2270" s="61" t="s">
        <v>14572</v>
      </c>
      <c r="D2270" s="62">
        <v>19</v>
      </c>
      <c r="E2270" s="64">
        <v>3</v>
      </c>
    </row>
    <row r="2271" spans="1:5" ht="15">
      <c r="A2271" s="59">
        <v>2270</v>
      </c>
      <c r="B2271" s="60">
        <v>15345</v>
      </c>
      <c r="C2271" s="61" t="s">
        <v>14573</v>
      </c>
      <c r="D2271" s="62">
        <v>20</v>
      </c>
      <c r="E2271" s="63" t="s">
        <v>13350</v>
      </c>
    </row>
    <row r="2272" spans="1:5" ht="15">
      <c r="A2272" s="59">
        <v>2271</v>
      </c>
      <c r="B2272" s="60">
        <v>16065</v>
      </c>
      <c r="C2272" s="61" t="s">
        <v>14574</v>
      </c>
      <c r="D2272" s="62">
        <v>21</v>
      </c>
      <c r="E2272" s="64">
        <v>6</v>
      </c>
    </row>
    <row r="2273" spans="1:5" ht="15">
      <c r="A2273" s="59">
        <v>2272</v>
      </c>
      <c r="B2273" s="60">
        <v>16383</v>
      </c>
      <c r="C2273" s="61" t="s">
        <v>14575</v>
      </c>
      <c r="D2273" s="62">
        <v>22</v>
      </c>
      <c r="E2273" s="64">
        <v>3</v>
      </c>
    </row>
    <row r="2274" spans="1:5" ht="15">
      <c r="A2274" s="59">
        <v>2273</v>
      </c>
      <c r="B2274" s="60">
        <v>18001</v>
      </c>
      <c r="C2274" s="61" t="s">
        <v>15740</v>
      </c>
      <c r="D2274" s="62">
        <v>23</v>
      </c>
      <c r="E2274" s="63" t="s">
        <v>11849</v>
      </c>
    </row>
    <row r="2275" spans="1:5" ht="15">
      <c r="A2275" s="59">
        <v>2274</v>
      </c>
      <c r="B2275" s="60">
        <v>18232</v>
      </c>
      <c r="C2275" s="61" t="s">
        <v>15741</v>
      </c>
      <c r="D2275" s="62">
        <v>24</v>
      </c>
      <c r="E2275" s="63" t="s">
        <v>11849</v>
      </c>
    </row>
    <row r="2276" spans="1:5" ht="15">
      <c r="A2276" s="59">
        <v>2275</v>
      </c>
      <c r="B2276" s="60">
        <v>19579</v>
      </c>
      <c r="C2276" s="61" t="s">
        <v>15742</v>
      </c>
      <c r="D2276" s="62">
        <v>25</v>
      </c>
      <c r="E2276" s="64">
        <v>2</v>
      </c>
    </row>
    <row r="2277" spans="1:5" ht="15">
      <c r="A2277" s="59">
        <v>2276</v>
      </c>
      <c r="B2277" s="60">
        <v>10693</v>
      </c>
      <c r="C2277" s="61" t="s">
        <v>12088</v>
      </c>
      <c r="D2277" s="62">
        <v>1</v>
      </c>
      <c r="E2277" s="63" t="s">
        <v>11843</v>
      </c>
    </row>
    <row r="2278" spans="1:5" ht="15">
      <c r="A2278" s="59">
        <v>2277</v>
      </c>
      <c r="B2278" s="60">
        <v>10716</v>
      </c>
      <c r="C2278" s="61" t="s">
        <v>12089</v>
      </c>
      <c r="D2278" s="62">
        <v>2</v>
      </c>
      <c r="E2278" s="63" t="s">
        <v>11843</v>
      </c>
    </row>
    <row r="2279" spans="1:5" ht="15">
      <c r="A2279" s="59">
        <v>2278</v>
      </c>
      <c r="B2279" s="60">
        <v>11342</v>
      </c>
      <c r="C2279" s="61" t="s">
        <v>12090</v>
      </c>
      <c r="D2279" s="62">
        <v>3</v>
      </c>
      <c r="E2279" s="63" t="s">
        <v>11807</v>
      </c>
    </row>
    <row r="2280" spans="1:5" ht="15">
      <c r="A2280" s="59">
        <v>2279</v>
      </c>
      <c r="B2280" s="60">
        <v>11495</v>
      </c>
      <c r="C2280" s="61" t="s">
        <v>12091</v>
      </c>
      <c r="D2280" s="62">
        <v>4</v>
      </c>
      <c r="E2280" s="63" t="s">
        <v>11856</v>
      </c>
    </row>
    <row r="2281" spans="1:5" ht="15">
      <c r="A2281" s="59">
        <v>2280</v>
      </c>
      <c r="B2281" s="60">
        <v>11574</v>
      </c>
      <c r="C2281" s="61" t="s">
        <v>12092</v>
      </c>
      <c r="D2281" s="62">
        <v>5</v>
      </c>
      <c r="E2281" s="63" t="s">
        <v>11862</v>
      </c>
    </row>
    <row r="2282" spans="1:5" ht="15">
      <c r="A2282" s="59">
        <v>2281</v>
      </c>
      <c r="B2282" s="60">
        <v>11932</v>
      </c>
      <c r="C2282" s="61" t="s">
        <v>12093</v>
      </c>
      <c r="D2282" s="62">
        <v>6</v>
      </c>
      <c r="E2282" s="63" t="s">
        <v>13350</v>
      </c>
    </row>
    <row r="2283" spans="1:5" ht="15">
      <c r="A2283" s="59">
        <v>2282</v>
      </c>
      <c r="B2283" s="60">
        <v>12161</v>
      </c>
      <c r="C2283" s="61" t="s">
        <v>12094</v>
      </c>
      <c r="D2283" s="62">
        <v>7</v>
      </c>
      <c r="E2283" s="63" t="s">
        <v>11845</v>
      </c>
    </row>
    <row r="2284" spans="1:5" ht="15">
      <c r="A2284" s="59">
        <v>2283</v>
      </c>
      <c r="B2284" s="60">
        <v>12601</v>
      </c>
      <c r="C2284" s="61" t="s">
        <v>12095</v>
      </c>
      <c r="D2284" s="62">
        <v>8</v>
      </c>
      <c r="E2284" s="63" t="s">
        <v>11807</v>
      </c>
    </row>
    <row r="2285" spans="1:5" ht="15">
      <c r="A2285" s="59">
        <v>2284</v>
      </c>
      <c r="B2285" s="60">
        <v>12634</v>
      </c>
      <c r="C2285" s="61" t="s">
        <v>12096</v>
      </c>
      <c r="D2285" s="62">
        <v>9</v>
      </c>
      <c r="E2285" s="63" t="s">
        <v>11843</v>
      </c>
    </row>
    <row r="2286" spans="1:5" ht="15">
      <c r="A2286" s="59">
        <v>2285</v>
      </c>
      <c r="B2286" s="60">
        <v>12794</v>
      </c>
      <c r="C2286" s="61" t="s">
        <v>12097</v>
      </c>
      <c r="D2286" s="62">
        <v>10</v>
      </c>
      <c r="E2286" s="63" t="s">
        <v>11839</v>
      </c>
    </row>
    <row r="2287" spans="1:5" ht="15">
      <c r="A2287" s="59">
        <v>2286</v>
      </c>
      <c r="B2287" s="60">
        <v>13744</v>
      </c>
      <c r="C2287" s="61" t="s">
        <v>12098</v>
      </c>
      <c r="D2287" s="62">
        <v>11</v>
      </c>
      <c r="E2287" s="63" t="s">
        <v>12206</v>
      </c>
    </row>
    <row r="2288" spans="1:5" ht="15">
      <c r="A2288" s="59">
        <v>2287</v>
      </c>
      <c r="B2288" s="60">
        <v>14074</v>
      </c>
      <c r="C2288" s="61" t="s">
        <v>12099</v>
      </c>
      <c r="D2288" s="62">
        <v>12</v>
      </c>
      <c r="E2288" s="63" t="s">
        <v>11862</v>
      </c>
    </row>
    <row r="2289" spans="1:5" ht="15">
      <c r="A2289" s="59">
        <v>2288</v>
      </c>
      <c r="B2289" s="60">
        <v>14135</v>
      </c>
      <c r="C2289" s="61" t="s">
        <v>12100</v>
      </c>
      <c r="D2289" s="62">
        <v>13</v>
      </c>
      <c r="E2289" s="63" t="s">
        <v>11807</v>
      </c>
    </row>
    <row r="2290" spans="1:5" ht="15">
      <c r="A2290" s="59">
        <v>2289</v>
      </c>
      <c r="B2290" s="60">
        <v>14218</v>
      </c>
      <c r="C2290" s="61" t="s">
        <v>12101</v>
      </c>
      <c r="D2290" s="62">
        <v>14</v>
      </c>
      <c r="E2290" s="63" t="s">
        <v>11849</v>
      </c>
    </row>
    <row r="2291" spans="1:5" ht="15">
      <c r="A2291" s="59">
        <v>2290</v>
      </c>
      <c r="B2291" s="60">
        <v>15008</v>
      </c>
      <c r="C2291" s="61" t="s">
        <v>12102</v>
      </c>
      <c r="D2291" s="62">
        <v>15</v>
      </c>
      <c r="E2291" s="63" t="s">
        <v>13350</v>
      </c>
    </row>
    <row r="2292" spans="1:5" ht="15">
      <c r="A2292" s="59">
        <v>2291</v>
      </c>
      <c r="B2292" s="60">
        <v>15377</v>
      </c>
      <c r="C2292" s="61" t="s">
        <v>12103</v>
      </c>
      <c r="D2292" s="62">
        <v>16</v>
      </c>
      <c r="E2292" s="63" t="s">
        <v>13350</v>
      </c>
    </row>
    <row r="2293" spans="1:5" ht="15">
      <c r="A2293" s="59">
        <v>2292</v>
      </c>
      <c r="B2293" s="60">
        <v>15454</v>
      </c>
      <c r="C2293" s="61" t="s">
        <v>12104</v>
      </c>
      <c r="D2293" s="62">
        <v>17</v>
      </c>
      <c r="E2293" s="63" t="s">
        <v>11843</v>
      </c>
    </row>
    <row r="2294" spans="1:5" ht="15">
      <c r="A2294" s="59">
        <v>2293</v>
      </c>
      <c r="B2294" s="60">
        <v>16497</v>
      </c>
      <c r="C2294" s="61" t="s">
        <v>12105</v>
      </c>
      <c r="D2294" s="62">
        <v>18</v>
      </c>
      <c r="E2294" s="63" t="s">
        <v>14607</v>
      </c>
    </row>
    <row r="2295" spans="1:5" ht="15">
      <c r="A2295" s="59">
        <v>2294</v>
      </c>
      <c r="B2295" s="60">
        <v>16725</v>
      </c>
      <c r="C2295" s="61" t="s">
        <v>12106</v>
      </c>
      <c r="D2295" s="62">
        <v>19</v>
      </c>
      <c r="E2295" s="64">
        <v>2</v>
      </c>
    </row>
    <row r="2296" spans="1:5" ht="15">
      <c r="A2296" s="59">
        <v>2295</v>
      </c>
      <c r="B2296" s="60">
        <v>16738</v>
      </c>
      <c r="C2296" s="61" t="s">
        <v>12107</v>
      </c>
      <c r="D2296" s="62">
        <v>20</v>
      </c>
      <c r="E2296" s="63" t="s">
        <v>14607</v>
      </c>
    </row>
    <row r="2297" spans="1:5" ht="15">
      <c r="A2297" s="59">
        <v>2296</v>
      </c>
      <c r="B2297" s="60">
        <v>16987</v>
      </c>
      <c r="C2297" s="65" t="s">
        <v>12108</v>
      </c>
      <c r="D2297" s="62">
        <v>21</v>
      </c>
      <c r="E2297" s="63" t="s">
        <v>11856</v>
      </c>
    </row>
    <row r="2298" spans="1:5" ht="15">
      <c r="A2298" s="59">
        <v>2297</v>
      </c>
      <c r="B2298" s="60">
        <v>17977</v>
      </c>
      <c r="C2298" s="61" t="s">
        <v>12109</v>
      </c>
      <c r="D2298" s="62">
        <v>22</v>
      </c>
      <c r="E2298" s="63" t="s">
        <v>13350</v>
      </c>
    </row>
    <row r="2299" spans="1:5" ht="15">
      <c r="A2299" s="59">
        <v>2298</v>
      </c>
      <c r="B2299" s="60">
        <v>18003</v>
      </c>
      <c r="C2299" s="61" t="s">
        <v>12110</v>
      </c>
      <c r="D2299" s="62">
        <v>23</v>
      </c>
      <c r="E2299" s="63" t="s">
        <v>11839</v>
      </c>
    </row>
    <row r="2300" spans="1:5" ht="15">
      <c r="A2300" s="59">
        <v>2299</v>
      </c>
      <c r="B2300" s="60">
        <v>18253</v>
      </c>
      <c r="C2300" s="61" t="s">
        <v>12111</v>
      </c>
      <c r="D2300" s="62">
        <v>24</v>
      </c>
      <c r="E2300" s="63" t="s">
        <v>11839</v>
      </c>
    </row>
    <row r="2301" spans="1:5" ht="15">
      <c r="A2301" s="59">
        <v>2300</v>
      </c>
      <c r="B2301" s="60">
        <v>18719</v>
      </c>
      <c r="C2301" s="61" t="s">
        <v>12112</v>
      </c>
      <c r="D2301" s="62">
        <v>25</v>
      </c>
      <c r="E2301" s="63" t="s">
        <v>11843</v>
      </c>
    </row>
    <row r="2302" spans="1:5" ht="15">
      <c r="A2302" s="59">
        <v>2301</v>
      </c>
      <c r="B2302" s="60">
        <v>18903</v>
      </c>
      <c r="C2302" s="61" t="s">
        <v>12113</v>
      </c>
      <c r="D2302" s="62">
        <v>26</v>
      </c>
      <c r="E2302" s="63" t="s">
        <v>14607</v>
      </c>
    </row>
    <row r="2303" spans="1:5" ht="15">
      <c r="A2303" s="59">
        <v>2302</v>
      </c>
      <c r="B2303" s="60">
        <v>19128</v>
      </c>
      <c r="C2303" s="61" t="s">
        <v>13541</v>
      </c>
      <c r="D2303" s="62">
        <v>27</v>
      </c>
      <c r="E2303" s="63" t="s">
        <v>11843</v>
      </c>
    </row>
    <row r="2304" spans="1:5" ht="15">
      <c r="A2304" s="59">
        <v>2303</v>
      </c>
      <c r="B2304" s="60">
        <v>19514</v>
      </c>
      <c r="C2304" s="61" t="s">
        <v>13542</v>
      </c>
      <c r="D2304" s="62">
        <v>28</v>
      </c>
      <c r="E2304" s="63" t="s">
        <v>11849</v>
      </c>
    </row>
    <row r="2305" spans="1:5" ht="15">
      <c r="A2305" s="59">
        <v>2304</v>
      </c>
      <c r="B2305" s="60">
        <v>19611</v>
      </c>
      <c r="C2305" s="61" t="s">
        <v>13543</v>
      </c>
      <c r="D2305" s="62">
        <v>29</v>
      </c>
      <c r="E2305" s="63" t="s">
        <v>11839</v>
      </c>
    </row>
    <row r="2306" spans="1:5" ht="15">
      <c r="A2306" s="59">
        <v>2305</v>
      </c>
      <c r="B2306" s="60">
        <v>10273</v>
      </c>
      <c r="C2306" s="61" t="s">
        <v>13544</v>
      </c>
      <c r="D2306" s="62">
        <v>30</v>
      </c>
      <c r="E2306" s="63" t="s">
        <v>11862</v>
      </c>
    </row>
    <row r="2307" spans="1:5" ht="15">
      <c r="A2307" s="59">
        <v>2306</v>
      </c>
      <c r="B2307" s="60">
        <v>11733</v>
      </c>
      <c r="C2307" s="61" t="s">
        <v>13545</v>
      </c>
      <c r="D2307" s="62">
        <v>31</v>
      </c>
      <c r="E2307" s="63" t="s">
        <v>11847</v>
      </c>
    </row>
    <row r="2308" spans="1:5" ht="15">
      <c r="A2308" s="59">
        <v>2307</v>
      </c>
      <c r="B2308" s="60">
        <v>11779</v>
      </c>
      <c r="C2308" s="61" t="s">
        <v>13546</v>
      </c>
      <c r="D2308" s="62">
        <v>32</v>
      </c>
      <c r="E2308" s="63" t="s">
        <v>13354</v>
      </c>
    </row>
    <row r="2309" spans="1:5" ht="15">
      <c r="A2309" s="59">
        <v>2308</v>
      </c>
      <c r="B2309" s="60">
        <v>12010</v>
      </c>
      <c r="C2309" s="61" t="s">
        <v>13547</v>
      </c>
      <c r="D2309" s="62">
        <v>33</v>
      </c>
      <c r="E2309" s="63" t="s">
        <v>14607</v>
      </c>
    </row>
    <row r="2310" spans="1:5" ht="15">
      <c r="A2310" s="59">
        <v>2309</v>
      </c>
      <c r="B2310" s="60">
        <v>12055</v>
      </c>
      <c r="C2310" s="61" t="s">
        <v>14903</v>
      </c>
      <c r="D2310" s="62">
        <v>34</v>
      </c>
      <c r="E2310" s="63" t="s">
        <v>11839</v>
      </c>
    </row>
    <row r="2311" spans="1:5" ht="15">
      <c r="A2311" s="59">
        <v>2310</v>
      </c>
      <c r="B2311" s="60">
        <v>12060</v>
      </c>
      <c r="C2311" s="61" t="s">
        <v>14904</v>
      </c>
      <c r="D2311" s="62">
        <v>35</v>
      </c>
      <c r="E2311" s="63" t="s">
        <v>11843</v>
      </c>
    </row>
    <row r="2312" spans="1:5" ht="15">
      <c r="A2312" s="59">
        <v>2311</v>
      </c>
      <c r="B2312" s="60">
        <v>12149</v>
      </c>
      <c r="C2312" s="61" t="s">
        <v>14905</v>
      </c>
      <c r="D2312" s="62">
        <v>36</v>
      </c>
      <c r="E2312" s="63" t="s">
        <v>11847</v>
      </c>
    </row>
    <row r="2313" spans="1:5" ht="15">
      <c r="A2313" s="59">
        <v>2312</v>
      </c>
      <c r="B2313" s="60">
        <v>12355</v>
      </c>
      <c r="C2313" s="61" t="s">
        <v>14906</v>
      </c>
      <c r="D2313" s="62">
        <v>37</v>
      </c>
      <c r="E2313" s="63" t="s">
        <v>14604</v>
      </c>
    </row>
    <row r="2314" spans="1:5" ht="15">
      <c r="A2314" s="59">
        <v>2313</v>
      </c>
      <c r="B2314" s="60">
        <v>12365</v>
      </c>
      <c r="C2314" s="61" t="s">
        <v>14907</v>
      </c>
      <c r="D2314" s="62">
        <v>38</v>
      </c>
      <c r="E2314" s="63" t="s">
        <v>11843</v>
      </c>
    </row>
    <row r="2315" spans="1:5" ht="15">
      <c r="A2315" s="59">
        <v>2314</v>
      </c>
      <c r="B2315" s="60">
        <v>12799</v>
      </c>
      <c r="C2315" s="61" t="s">
        <v>14908</v>
      </c>
      <c r="D2315" s="62">
        <v>39</v>
      </c>
      <c r="E2315" s="63" t="s">
        <v>11807</v>
      </c>
    </row>
    <row r="2316" spans="1:5" ht="15">
      <c r="A2316" s="59">
        <v>2315</v>
      </c>
      <c r="B2316" s="60">
        <v>13540</v>
      </c>
      <c r="C2316" s="61" t="s">
        <v>14909</v>
      </c>
      <c r="D2316" s="62">
        <v>40</v>
      </c>
      <c r="E2316" s="64">
        <v>3</v>
      </c>
    </row>
    <row r="2317" spans="1:5" ht="15">
      <c r="A2317" s="59">
        <v>2316</v>
      </c>
      <c r="B2317" s="60">
        <v>13544</v>
      </c>
      <c r="C2317" s="61" t="s">
        <v>13648</v>
      </c>
      <c r="D2317" s="62">
        <v>41</v>
      </c>
      <c r="E2317" s="63" t="s">
        <v>14717</v>
      </c>
    </row>
    <row r="2318" spans="1:5" ht="15">
      <c r="A2318" s="59">
        <v>2317</v>
      </c>
      <c r="B2318" s="60">
        <v>13757</v>
      </c>
      <c r="C2318" s="61" t="s">
        <v>13649</v>
      </c>
      <c r="D2318" s="62">
        <v>42</v>
      </c>
      <c r="E2318" s="64">
        <v>4</v>
      </c>
    </row>
    <row r="2319" spans="1:5" ht="15">
      <c r="A2319" s="59">
        <v>2318</v>
      </c>
      <c r="B2319" s="60">
        <v>13937</v>
      </c>
      <c r="C2319" s="61" t="s">
        <v>13650</v>
      </c>
      <c r="D2319" s="62">
        <v>43</v>
      </c>
      <c r="E2319" s="63" t="s">
        <v>14604</v>
      </c>
    </row>
    <row r="2320" spans="1:5" ht="15">
      <c r="A2320" s="59">
        <v>2319</v>
      </c>
      <c r="B2320" s="60">
        <v>14052</v>
      </c>
      <c r="C2320" s="61" t="s">
        <v>13651</v>
      </c>
      <c r="D2320" s="62">
        <v>44</v>
      </c>
      <c r="E2320" s="63" t="s">
        <v>11849</v>
      </c>
    </row>
    <row r="2321" spans="1:5" ht="15">
      <c r="A2321" s="59">
        <v>2320</v>
      </c>
      <c r="B2321" s="60">
        <v>14112</v>
      </c>
      <c r="C2321" s="61" t="s">
        <v>13652</v>
      </c>
      <c r="D2321" s="62">
        <v>45</v>
      </c>
      <c r="E2321" s="64">
        <v>4</v>
      </c>
    </row>
    <row r="2322" spans="1:5" ht="15">
      <c r="A2322" s="59">
        <v>2321</v>
      </c>
      <c r="B2322" s="60">
        <v>14499</v>
      </c>
      <c r="C2322" s="61" t="s">
        <v>13653</v>
      </c>
      <c r="D2322" s="62">
        <v>46</v>
      </c>
      <c r="E2322" s="63" t="s">
        <v>14604</v>
      </c>
    </row>
    <row r="2323" spans="1:5" ht="15">
      <c r="A2323" s="59">
        <v>2322</v>
      </c>
      <c r="B2323" s="60">
        <v>14970</v>
      </c>
      <c r="C2323" s="61" t="s">
        <v>12753</v>
      </c>
      <c r="D2323" s="62">
        <v>47</v>
      </c>
      <c r="E2323" s="63" t="s">
        <v>12157</v>
      </c>
    </row>
    <row r="2324" spans="1:5" ht="15">
      <c r="A2324" s="59">
        <v>2323</v>
      </c>
      <c r="B2324" s="60">
        <v>15124</v>
      </c>
      <c r="C2324" s="61" t="s">
        <v>12754</v>
      </c>
      <c r="D2324" s="62">
        <v>48</v>
      </c>
      <c r="E2324" s="64">
        <v>4</v>
      </c>
    </row>
    <row r="2325" spans="1:5" ht="15">
      <c r="A2325" s="59">
        <v>2324</v>
      </c>
      <c r="B2325" s="60">
        <v>15305</v>
      </c>
      <c r="C2325" s="61" t="s">
        <v>12755</v>
      </c>
      <c r="D2325" s="62">
        <v>49</v>
      </c>
      <c r="E2325" s="64">
        <v>3</v>
      </c>
    </row>
    <row r="2326" spans="1:5" ht="15">
      <c r="A2326" s="59">
        <v>2325</v>
      </c>
      <c r="B2326" s="60">
        <v>15337</v>
      </c>
      <c r="C2326" s="61" t="s">
        <v>12756</v>
      </c>
      <c r="D2326" s="62">
        <v>50</v>
      </c>
      <c r="E2326" s="63" t="s">
        <v>11839</v>
      </c>
    </row>
    <row r="2327" spans="1:5" ht="15">
      <c r="A2327" s="59">
        <v>2326</v>
      </c>
      <c r="B2327" s="60">
        <v>16332</v>
      </c>
      <c r="C2327" s="61" t="s">
        <v>12757</v>
      </c>
      <c r="D2327" s="62">
        <v>51</v>
      </c>
      <c r="E2327" s="63" t="s">
        <v>11843</v>
      </c>
    </row>
    <row r="2328" spans="1:5" ht="15">
      <c r="A2328" s="59">
        <v>2327</v>
      </c>
      <c r="B2328" s="60">
        <v>17067</v>
      </c>
      <c r="C2328" s="65" t="s">
        <v>11276</v>
      </c>
      <c r="D2328" s="62">
        <v>52</v>
      </c>
      <c r="E2328" s="63" t="s">
        <v>14717</v>
      </c>
    </row>
    <row r="2329" spans="1:5" ht="15">
      <c r="A2329" s="59">
        <v>2328</v>
      </c>
      <c r="B2329" s="60">
        <v>17357</v>
      </c>
      <c r="C2329" s="61" t="s">
        <v>11277</v>
      </c>
      <c r="D2329" s="62">
        <v>53</v>
      </c>
      <c r="E2329" s="64">
        <v>3</v>
      </c>
    </row>
    <row r="2330" spans="1:5" ht="15">
      <c r="A2330" s="59">
        <v>2329</v>
      </c>
      <c r="B2330" s="60">
        <v>19038</v>
      </c>
      <c r="C2330" s="61" t="s">
        <v>11278</v>
      </c>
      <c r="D2330" s="62">
        <v>54</v>
      </c>
      <c r="E2330" s="63" t="s">
        <v>11845</v>
      </c>
    </row>
    <row r="2331" spans="1:5" ht="15">
      <c r="A2331" s="59">
        <v>2330</v>
      </c>
      <c r="B2331" s="60">
        <v>19041</v>
      </c>
      <c r="C2331" s="61" t="s">
        <v>11279</v>
      </c>
      <c r="D2331" s="62">
        <v>55</v>
      </c>
      <c r="E2331" s="64">
        <v>2</v>
      </c>
    </row>
    <row r="2332" spans="1:5" ht="15">
      <c r="A2332" s="59">
        <v>2331</v>
      </c>
      <c r="B2332" s="60">
        <v>19577</v>
      </c>
      <c r="C2332" s="61" t="s">
        <v>11280</v>
      </c>
      <c r="D2332" s="62">
        <v>56</v>
      </c>
      <c r="E2332" s="63" t="s">
        <v>11847</v>
      </c>
    </row>
    <row r="2333" spans="1:5" ht="15">
      <c r="A2333" s="59">
        <v>2332</v>
      </c>
      <c r="B2333" s="60">
        <v>19715</v>
      </c>
      <c r="C2333" s="61" t="s">
        <v>11281</v>
      </c>
      <c r="D2333" s="62">
        <v>57</v>
      </c>
      <c r="E2333" s="63" t="s">
        <v>11843</v>
      </c>
    </row>
    <row r="2334" spans="1:5" ht="15">
      <c r="A2334" s="59">
        <v>2333</v>
      </c>
      <c r="B2334" s="60">
        <v>10142</v>
      </c>
      <c r="C2334" s="61" t="s">
        <v>11282</v>
      </c>
      <c r="D2334" s="62">
        <v>58</v>
      </c>
      <c r="E2334" s="64">
        <v>3</v>
      </c>
    </row>
    <row r="2335" spans="1:5" ht="15">
      <c r="A2335" s="59">
        <v>2334</v>
      </c>
      <c r="B2335" s="60">
        <v>11166</v>
      </c>
      <c r="C2335" s="61" t="s">
        <v>11283</v>
      </c>
      <c r="D2335" s="62">
        <v>59</v>
      </c>
      <c r="E2335" s="64">
        <v>3</v>
      </c>
    </row>
    <row r="2336" spans="1:5" ht="15">
      <c r="A2336" s="59">
        <v>2335</v>
      </c>
      <c r="B2336" s="60">
        <v>11435</v>
      </c>
      <c r="C2336" s="61" t="s">
        <v>11284</v>
      </c>
      <c r="D2336" s="62">
        <v>60</v>
      </c>
      <c r="E2336" s="64">
        <v>2</v>
      </c>
    </row>
    <row r="2337" spans="1:5" ht="15">
      <c r="A2337" s="59">
        <v>2336</v>
      </c>
      <c r="B2337" s="60">
        <v>11493</v>
      </c>
      <c r="C2337" s="61" t="s">
        <v>11285</v>
      </c>
      <c r="D2337" s="62">
        <v>61</v>
      </c>
      <c r="E2337" s="63" t="s">
        <v>11847</v>
      </c>
    </row>
    <row r="2338" spans="1:5" ht="15">
      <c r="A2338" s="59">
        <v>2337</v>
      </c>
      <c r="B2338" s="60">
        <v>11550</v>
      </c>
      <c r="C2338" s="61" t="s">
        <v>11286</v>
      </c>
      <c r="D2338" s="62">
        <v>62</v>
      </c>
      <c r="E2338" s="63" t="s">
        <v>11849</v>
      </c>
    </row>
    <row r="2339" spans="1:5" ht="15">
      <c r="A2339" s="59">
        <v>2338</v>
      </c>
      <c r="B2339" s="60">
        <v>11754</v>
      </c>
      <c r="C2339" s="61" t="s">
        <v>11287</v>
      </c>
      <c r="D2339" s="62">
        <v>63</v>
      </c>
      <c r="E2339" s="63" t="s">
        <v>14717</v>
      </c>
    </row>
    <row r="2340" spans="1:5" ht="15">
      <c r="A2340" s="59">
        <v>2339</v>
      </c>
      <c r="B2340" s="60">
        <v>12025</v>
      </c>
      <c r="C2340" s="61" t="s">
        <v>11288</v>
      </c>
      <c r="D2340" s="62">
        <v>64</v>
      </c>
      <c r="E2340" s="64">
        <v>2</v>
      </c>
    </row>
    <row r="2341" spans="1:5" ht="15">
      <c r="A2341" s="59">
        <v>2340</v>
      </c>
      <c r="B2341" s="60">
        <v>12044</v>
      </c>
      <c r="C2341" s="61" t="s">
        <v>11289</v>
      </c>
      <c r="D2341" s="62">
        <v>65</v>
      </c>
      <c r="E2341" s="64">
        <v>4</v>
      </c>
    </row>
    <row r="2342" spans="1:5" ht="15">
      <c r="A2342" s="59">
        <v>2341</v>
      </c>
      <c r="B2342" s="60">
        <v>12073</v>
      </c>
      <c r="C2342" s="61" t="s">
        <v>11290</v>
      </c>
      <c r="D2342" s="62">
        <v>66</v>
      </c>
      <c r="E2342" s="63" t="s">
        <v>11847</v>
      </c>
    </row>
    <row r="2343" spans="1:5" ht="15">
      <c r="A2343" s="59">
        <v>2342</v>
      </c>
      <c r="B2343" s="60">
        <v>12076</v>
      </c>
      <c r="C2343" s="61" t="s">
        <v>11291</v>
      </c>
      <c r="D2343" s="62">
        <v>67</v>
      </c>
      <c r="E2343" s="63" t="s">
        <v>14607</v>
      </c>
    </row>
    <row r="2344" spans="1:5" ht="15">
      <c r="A2344" s="59">
        <v>2343</v>
      </c>
      <c r="B2344" s="60">
        <v>12340</v>
      </c>
      <c r="C2344" s="61" t="s">
        <v>11292</v>
      </c>
      <c r="D2344" s="62">
        <v>68</v>
      </c>
      <c r="E2344" s="63" t="s">
        <v>11845</v>
      </c>
    </row>
    <row r="2345" spans="1:5" ht="15">
      <c r="A2345" s="59">
        <v>2344</v>
      </c>
      <c r="B2345" s="60">
        <v>12525</v>
      </c>
      <c r="C2345" s="61" t="s">
        <v>11293</v>
      </c>
      <c r="D2345" s="62">
        <v>69</v>
      </c>
      <c r="E2345" s="63" t="s">
        <v>14607</v>
      </c>
    </row>
    <row r="2346" spans="1:5" ht="15">
      <c r="A2346" s="59">
        <v>2345</v>
      </c>
      <c r="B2346" s="60">
        <v>12527</v>
      </c>
      <c r="C2346" s="61" t="s">
        <v>11294</v>
      </c>
      <c r="D2346" s="62">
        <v>70</v>
      </c>
      <c r="E2346" s="64">
        <v>2</v>
      </c>
    </row>
    <row r="2347" spans="1:5" ht="15">
      <c r="A2347" s="59">
        <v>2346</v>
      </c>
      <c r="B2347" s="60">
        <v>12589</v>
      </c>
      <c r="C2347" s="61" t="s">
        <v>11295</v>
      </c>
      <c r="D2347" s="62">
        <v>71</v>
      </c>
      <c r="E2347" s="64">
        <v>2</v>
      </c>
    </row>
    <row r="2348" spans="1:5" ht="15">
      <c r="A2348" s="59">
        <v>2347</v>
      </c>
      <c r="B2348" s="60">
        <v>12632</v>
      </c>
      <c r="C2348" s="61" t="s">
        <v>11296</v>
      </c>
      <c r="D2348" s="62">
        <v>72</v>
      </c>
      <c r="E2348" s="64">
        <v>4</v>
      </c>
    </row>
    <row r="2349" spans="1:5" ht="15">
      <c r="A2349" s="59">
        <v>2348</v>
      </c>
      <c r="B2349" s="60">
        <v>13091</v>
      </c>
      <c r="C2349" s="61" t="s">
        <v>10058</v>
      </c>
      <c r="D2349" s="62">
        <v>73</v>
      </c>
      <c r="E2349" s="63" t="s">
        <v>11843</v>
      </c>
    </row>
    <row r="2350" spans="1:5" ht="15">
      <c r="A2350" s="59">
        <v>2349</v>
      </c>
      <c r="B2350" s="60">
        <v>13513</v>
      </c>
      <c r="C2350" s="61" t="s">
        <v>10059</v>
      </c>
      <c r="D2350" s="62">
        <v>74</v>
      </c>
      <c r="E2350" s="63" t="s">
        <v>11854</v>
      </c>
    </row>
    <row r="2351" spans="1:5" ht="15">
      <c r="A2351" s="59">
        <v>2350</v>
      </c>
      <c r="B2351" s="60">
        <v>14078</v>
      </c>
      <c r="C2351" s="61" t="s">
        <v>10060</v>
      </c>
      <c r="D2351" s="62">
        <v>75</v>
      </c>
      <c r="E2351" s="63" t="s">
        <v>13383</v>
      </c>
    </row>
    <row r="2352" spans="1:5" ht="15">
      <c r="A2352" s="59">
        <v>2351</v>
      </c>
      <c r="B2352" s="60">
        <v>14179</v>
      </c>
      <c r="C2352" s="61" t="s">
        <v>10061</v>
      </c>
      <c r="D2352" s="62">
        <v>76</v>
      </c>
      <c r="E2352" s="64">
        <v>3</v>
      </c>
    </row>
    <row r="2353" spans="1:5" ht="15">
      <c r="A2353" s="59">
        <v>2352</v>
      </c>
      <c r="B2353" s="60">
        <v>14520</v>
      </c>
      <c r="C2353" s="61" t="s">
        <v>10062</v>
      </c>
      <c r="D2353" s="62">
        <v>77</v>
      </c>
      <c r="E2353" s="64">
        <v>2</v>
      </c>
    </row>
    <row r="2354" spans="1:5" ht="15">
      <c r="A2354" s="59">
        <v>2353</v>
      </c>
      <c r="B2354" s="60">
        <v>14673</v>
      </c>
      <c r="C2354" s="61" t="s">
        <v>10063</v>
      </c>
      <c r="D2354" s="62">
        <v>78</v>
      </c>
      <c r="E2354" s="64">
        <v>2</v>
      </c>
    </row>
    <row r="2355" spans="1:5" ht="15">
      <c r="A2355" s="59">
        <v>2354</v>
      </c>
      <c r="B2355" s="60">
        <v>14700</v>
      </c>
      <c r="C2355" s="61" t="s">
        <v>10064</v>
      </c>
      <c r="D2355" s="62">
        <v>79</v>
      </c>
      <c r="E2355" s="63" t="s">
        <v>11843</v>
      </c>
    </row>
    <row r="2356" spans="1:5" ht="15">
      <c r="A2356" s="59">
        <v>2355</v>
      </c>
      <c r="B2356" s="60">
        <v>14701</v>
      </c>
      <c r="C2356" s="61" t="s">
        <v>10065</v>
      </c>
      <c r="D2356" s="62">
        <v>80</v>
      </c>
      <c r="E2356" s="64">
        <v>3</v>
      </c>
    </row>
    <row r="2357" spans="1:5" ht="15">
      <c r="A2357" s="59">
        <v>2356</v>
      </c>
      <c r="B2357" s="60">
        <v>14835</v>
      </c>
      <c r="C2357" s="61" t="s">
        <v>10066</v>
      </c>
      <c r="D2357" s="62">
        <v>81</v>
      </c>
      <c r="E2357" s="63" t="s">
        <v>14607</v>
      </c>
    </row>
    <row r="2358" spans="1:5" ht="15">
      <c r="A2358" s="59">
        <v>2357</v>
      </c>
      <c r="B2358" s="60">
        <v>14847</v>
      </c>
      <c r="C2358" s="61" t="s">
        <v>10067</v>
      </c>
      <c r="D2358" s="62">
        <v>82</v>
      </c>
      <c r="E2358" s="64">
        <v>4</v>
      </c>
    </row>
    <row r="2359" spans="1:5" ht="15">
      <c r="A2359" s="59">
        <v>2358</v>
      </c>
      <c r="B2359" s="60">
        <v>14866</v>
      </c>
      <c r="C2359" s="61" t="s">
        <v>10068</v>
      </c>
      <c r="D2359" s="62">
        <v>83</v>
      </c>
      <c r="E2359" s="64">
        <v>4</v>
      </c>
    </row>
    <row r="2360" spans="1:5" ht="15">
      <c r="A2360" s="59">
        <v>2359</v>
      </c>
      <c r="B2360" s="60">
        <v>15175</v>
      </c>
      <c r="C2360" s="61" t="s">
        <v>10069</v>
      </c>
      <c r="D2360" s="62">
        <v>84</v>
      </c>
      <c r="E2360" s="63" t="s">
        <v>11849</v>
      </c>
    </row>
    <row r="2361" spans="1:5" ht="15">
      <c r="A2361" s="59">
        <v>2360</v>
      </c>
      <c r="B2361" s="60">
        <v>15257</v>
      </c>
      <c r="C2361" s="61" t="s">
        <v>10070</v>
      </c>
      <c r="D2361" s="62">
        <v>85</v>
      </c>
      <c r="E2361" s="63" t="s">
        <v>11847</v>
      </c>
    </row>
    <row r="2362" spans="1:5" ht="15">
      <c r="A2362" s="59">
        <v>2361</v>
      </c>
      <c r="B2362" s="60">
        <v>15383</v>
      </c>
      <c r="C2362" s="61" t="s">
        <v>10071</v>
      </c>
      <c r="D2362" s="62">
        <v>86</v>
      </c>
      <c r="E2362" s="64">
        <v>2</v>
      </c>
    </row>
    <row r="2363" spans="1:5" ht="15">
      <c r="A2363" s="59">
        <v>2362</v>
      </c>
      <c r="B2363" s="60">
        <v>15820</v>
      </c>
      <c r="C2363" s="61" t="s">
        <v>10072</v>
      </c>
      <c r="D2363" s="62">
        <v>87</v>
      </c>
      <c r="E2363" s="64">
        <v>4</v>
      </c>
    </row>
    <row r="2364" spans="1:5" ht="15">
      <c r="A2364" s="59">
        <v>2363</v>
      </c>
      <c r="B2364" s="60">
        <v>15828</v>
      </c>
      <c r="C2364" s="61" t="s">
        <v>12005</v>
      </c>
      <c r="D2364" s="62">
        <v>88</v>
      </c>
      <c r="E2364" s="63" t="s">
        <v>14717</v>
      </c>
    </row>
    <row r="2365" spans="1:5" ht="15">
      <c r="A2365" s="59">
        <v>2364</v>
      </c>
      <c r="B2365" s="60">
        <v>15864</v>
      </c>
      <c r="C2365" s="61" t="s">
        <v>12006</v>
      </c>
      <c r="D2365" s="62">
        <v>89</v>
      </c>
      <c r="E2365" s="63" t="s">
        <v>11849</v>
      </c>
    </row>
    <row r="2366" spans="1:5" ht="15">
      <c r="A2366" s="59">
        <v>2365</v>
      </c>
      <c r="B2366" s="60">
        <v>15896</v>
      </c>
      <c r="C2366" s="61" t="s">
        <v>12007</v>
      </c>
      <c r="D2366" s="62">
        <v>90</v>
      </c>
      <c r="E2366" s="63" t="s">
        <v>14717</v>
      </c>
    </row>
    <row r="2367" spans="1:5" ht="15">
      <c r="A2367" s="59">
        <v>2366</v>
      </c>
      <c r="B2367" s="60">
        <v>16367</v>
      </c>
      <c r="C2367" s="61" t="s">
        <v>12008</v>
      </c>
      <c r="D2367" s="62">
        <v>91</v>
      </c>
      <c r="E2367" s="63" t="s">
        <v>13350</v>
      </c>
    </row>
    <row r="2368" spans="1:5" ht="15">
      <c r="A2368" s="59">
        <v>2367</v>
      </c>
      <c r="B2368" s="60">
        <v>16492</v>
      </c>
      <c r="C2368" s="61" t="s">
        <v>12009</v>
      </c>
      <c r="D2368" s="62">
        <v>92</v>
      </c>
      <c r="E2368" s="63" t="s">
        <v>11843</v>
      </c>
    </row>
    <row r="2369" spans="1:5" ht="15">
      <c r="A2369" s="59">
        <v>2368</v>
      </c>
      <c r="B2369" s="60">
        <v>16494</v>
      </c>
      <c r="C2369" s="61" t="s">
        <v>12010</v>
      </c>
      <c r="D2369" s="62">
        <v>93</v>
      </c>
      <c r="E2369" s="64">
        <v>3</v>
      </c>
    </row>
    <row r="2370" spans="1:5" ht="15">
      <c r="A2370" s="59">
        <v>2369</v>
      </c>
      <c r="B2370" s="60">
        <v>16663</v>
      </c>
      <c r="C2370" s="61" t="s">
        <v>12011</v>
      </c>
      <c r="D2370" s="62">
        <v>94</v>
      </c>
      <c r="E2370" s="63" t="s">
        <v>11849</v>
      </c>
    </row>
    <row r="2371" spans="1:5" ht="15">
      <c r="A2371" s="59">
        <v>2370</v>
      </c>
      <c r="B2371" s="60">
        <v>16946</v>
      </c>
      <c r="C2371" s="61" t="s">
        <v>12012</v>
      </c>
      <c r="D2371" s="62">
        <v>95</v>
      </c>
      <c r="E2371" s="64">
        <v>2</v>
      </c>
    </row>
    <row r="2372" spans="1:5" ht="15">
      <c r="A2372" s="59">
        <v>2371</v>
      </c>
      <c r="B2372" s="60">
        <v>17272</v>
      </c>
      <c r="C2372" s="61" t="s">
        <v>12013</v>
      </c>
      <c r="D2372" s="62">
        <v>96</v>
      </c>
      <c r="E2372" s="64">
        <v>5</v>
      </c>
    </row>
    <row r="2373" spans="1:5" ht="15">
      <c r="A2373" s="59">
        <v>2372</v>
      </c>
      <c r="B2373" s="60">
        <v>18125</v>
      </c>
      <c r="C2373" s="61" t="s">
        <v>12014</v>
      </c>
      <c r="D2373" s="62">
        <v>97</v>
      </c>
      <c r="E2373" s="64">
        <v>4</v>
      </c>
    </row>
    <row r="2374" spans="1:5" ht="15">
      <c r="A2374" s="59">
        <v>2373</v>
      </c>
      <c r="B2374" s="60">
        <v>18129</v>
      </c>
      <c r="C2374" s="61" t="s">
        <v>12015</v>
      </c>
      <c r="D2374" s="62">
        <v>98</v>
      </c>
      <c r="E2374" s="63" t="s">
        <v>14604</v>
      </c>
    </row>
    <row r="2375" spans="1:5" ht="15">
      <c r="A2375" s="59">
        <v>2374</v>
      </c>
      <c r="B2375" s="60">
        <v>18136</v>
      </c>
      <c r="C2375" s="61" t="s">
        <v>12016</v>
      </c>
      <c r="D2375" s="62">
        <v>99</v>
      </c>
      <c r="E2375" s="64">
        <v>4</v>
      </c>
    </row>
    <row r="2376" spans="1:5" ht="15">
      <c r="A2376" s="59">
        <v>2375</v>
      </c>
      <c r="B2376" s="60">
        <v>18230</v>
      </c>
      <c r="C2376" s="61" t="s">
        <v>12017</v>
      </c>
      <c r="D2376" s="62">
        <v>100</v>
      </c>
      <c r="E2376" s="63" t="s">
        <v>11841</v>
      </c>
    </row>
    <row r="2377" spans="1:5" ht="15">
      <c r="A2377" s="59">
        <v>2376</v>
      </c>
      <c r="B2377" s="60">
        <v>18301</v>
      </c>
      <c r="C2377" s="65" t="s">
        <v>12018</v>
      </c>
      <c r="D2377" s="62">
        <v>101</v>
      </c>
      <c r="E2377" s="64">
        <v>4</v>
      </c>
    </row>
    <row r="2378" spans="1:5" ht="15">
      <c r="A2378" s="59">
        <v>2377</v>
      </c>
      <c r="B2378" s="60">
        <v>18905</v>
      </c>
      <c r="C2378" s="61" t="s">
        <v>12019</v>
      </c>
      <c r="D2378" s="62">
        <v>102</v>
      </c>
      <c r="E2378" s="63" t="s">
        <v>11845</v>
      </c>
    </row>
    <row r="2379" spans="1:5" ht="15">
      <c r="A2379" s="59">
        <v>2378</v>
      </c>
      <c r="B2379" s="60">
        <v>18906</v>
      </c>
      <c r="C2379" s="61" t="s">
        <v>12020</v>
      </c>
      <c r="D2379" s="62">
        <v>103</v>
      </c>
      <c r="E2379" s="64">
        <v>4</v>
      </c>
    </row>
    <row r="2380" spans="1:5" ht="15">
      <c r="A2380" s="59">
        <v>2379</v>
      </c>
      <c r="B2380" s="60">
        <v>19360</v>
      </c>
      <c r="C2380" s="61" t="s">
        <v>12021</v>
      </c>
      <c r="D2380" s="62">
        <v>104</v>
      </c>
      <c r="E2380" s="63" t="s">
        <v>11847</v>
      </c>
    </row>
    <row r="2381" spans="1:5" ht="15">
      <c r="A2381" s="59">
        <v>2380</v>
      </c>
      <c r="B2381" s="60">
        <v>19423</v>
      </c>
      <c r="C2381" s="61" t="s">
        <v>12022</v>
      </c>
      <c r="D2381" s="62">
        <v>105</v>
      </c>
      <c r="E2381" s="63" t="s">
        <v>14604</v>
      </c>
    </row>
    <row r="2382" spans="1:5" ht="15">
      <c r="A2382" s="59">
        <v>2381</v>
      </c>
      <c r="B2382" s="60">
        <v>10609</v>
      </c>
      <c r="C2382" s="61" t="s">
        <v>12023</v>
      </c>
      <c r="D2382" s="62">
        <v>106</v>
      </c>
      <c r="E2382" s="63" t="s">
        <v>11807</v>
      </c>
    </row>
    <row r="2383" spans="1:5" ht="15">
      <c r="A2383" s="59">
        <v>2382</v>
      </c>
      <c r="B2383" s="60">
        <v>11041</v>
      </c>
      <c r="C2383" s="61" t="s">
        <v>12024</v>
      </c>
      <c r="D2383" s="62">
        <v>107</v>
      </c>
      <c r="E2383" s="64">
        <v>4</v>
      </c>
    </row>
    <row r="2384" spans="1:5" ht="15">
      <c r="A2384" s="59">
        <v>2383</v>
      </c>
      <c r="B2384" s="60">
        <v>11790</v>
      </c>
      <c r="C2384" s="61" t="s">
        <v>12025</v>
      </c>
      <c r="D2384" s="62">
        <v>108</v>
      </c>
      <c r="E2384" s="63" t="s">
        <v>14717</v>
      </c>
    </row>
    <row r="2385" spans="1:5" ht="15">
      <c r="A2385" s="59">
        <v>2384</v>
      </c>
      <c r="B2385" s="60">
        <v>17824</v>
      </c>
      <c r="C2385" s="61" t="s">
        <v>10095</v>
      </c>
      <c r="D2385" s="62">
        <v>109</v>
      </c>
      <c r="E2385" s="63" t="s">
        <v>14717</v>
      </c>
    </row>
    <row r="2386" spans="1:5" ht="15">
      <c r="A2386" s="59">
        <v>2385</v>
      </c>
      <c r="B2386" s="60">
        <v>18929</v>
      </c>
      <c r="C2386" s="61" t="s">
        <v>10096</v>
      </c>
      <c r="D2386" s="62">
        <v>110</v>
      </c>
      <c r="E2386" s="64">
        <v>4</v>
      </c>
    </row>
    <row r="2387" spans="1:5" ht="15">
      <c r="A2387" s="59">
        <v>2386</v>
      </c>
      <c r="B2387" s="60">
        <v>10023</v>
      </c>
      <c r="C2387" s="61" t="s">
        <v>10097</v>
      </c>
      <c r="D2387" s="62">
        <v>1</v>
      </c>
      <c r="E2387" s="63" t="s">
        <v>11849</v>
      </c>
    </row>
    <row r="2388" spans="1:5" ht="15">
      <c r="A2388" s="59">
        <v>2387</v>
      </c>
      <c r="B2388" s="60">
        <v>10230</v>
      </c>
      <c r="C2388" s="65" t="s">
        <v>10098</v>
      </c>
      <c r="D2388" s="62">
        <v>2</v>
      </c>
      <c r="E2388" s="63" t="s">
        <v>14604</v>
      </c>
    </row>
    <row r="2389" spans="1:5" ht="15">
      <c r="A2389" s="59">
        <v>2388</v>
      </c>
      <c r="B2389" s="60">
        <v>10234</v>
      </c>
      <c r="C2389" s="61" t="s">
        <v>10099</v>
      </c>
      <c r="D2389" s="62">
        <v>3</v>
      </c>
      <c r="E2389" s="63" t="s">
        <v>14717</v>
      </c>
    </row>
    <row r="2390" spans="1:5" ht="15">
      <c r="A2390" s="59">
        <v>2389</v>
      </c>
      <c r="B2390" s="60">
        <v>10242</v>
      </c>
      <c r="C2390" s="61" t="s">
        <v>10100</v>
      </c>
      <c r="D2390" s="62">
        <v>4</v>
      </c>
      <c r="E2390" s="63" t="s">
        <v>11862</v>
      </c>
    </row>
    <row r="2391" spans="1:5" ht="15">
      <c r="A2391" s="59">
        <v>2390</v>
      </c>
      <c r="B2391" s="60">
        <v>10245</v>
      </c>
      <c r="C2391" s="61" t="s">
        <v>10101</v>
      </c>
      <c r="D2391" s="62">
        <v>5</v>
      </c>
      <c r="E2391" s="63" t="s">
        <v>11849</v>
      </c>
    </row>
    <row r="2392" spans="1:5" ht="15">
      <c r="A2392" s="59">
        <v>2391</v>
      </c>
      <c r="B2392" s="60">
        <v>10257</v>
      </c>
      <c r="C2392" s="61" t="s">
        <v>10102</v>
      </c>
      <c r="D2392" s="62">
        <v>6</v>
      </c>
      <c r="E2392" s="63" t="s">
        <v>11807</v>
      </c>
    </row>
    <row r="2393" spans="1:5" ht="15">
      <c r="A2393" s="59">
        <v>2392</v>
      </c>
      <c r="B2393" s="60">
        <v>10263</v>
      </c>
      <c r="C2393" s="61" t="s">
        <v>11337</v>
      </c>
      <c r="D2393" s="62">
        <v>7</v>
      </c>
      <c r="E2393" s="63" t="s">
        <v>11849</v>
      </c>
    </row>
    <row r="2394" spans="1:5" ht="15">
      <c r="A2394" s="59">
        <v>2393</v>
      </c>
      <c r="B2394" s="60">
        <v>10298</v>
      </c>
      <c r="C2394" s="61" t="s">
        <v>11338</v>
      </c>
      <c r="D2394" s="62">
        <v>8</v>
      </c>
      <c r="E2394" s="63" t="s">
        <v>11843</v>
      </c>
    </row>
    <row r="2395" spans="1:5" ht="15">
      <c r="A2395" s="59">
        <v>2394</v>
      </c>
      <c r="B2395" s="60">
        <v>10308</v>
      </c>
      <c r="C2395" s="61" t="s">
        <v>11339</v>
      </c>
      <c r="D2395" s="62">
        <v>9</v>
      </c>
      <c r="E2395" s="63" t="s">
        <v>14717</v>
      </c>
    </row>
    <row r="2396" spans="1:5" ht="15">
      <c r="A2396" s="59">
        <v>2395</v>
      </c>
      <c r="B2396" s="60">
        <v>10473</v>
      </c>
      <c r="C2396" s="65" t="s">
        <v>11340</v>
      </c>
      <c r="D2396" s="62">
        <v>10</v>
      </c>
      <c r="E2396" s="63" t="s">
        <v>11841</v>
      </c>
    </row>
    <row r="2397" spans="1:5" ht="15">
      <c r="A2397" s="59">
        <v>2396</v>
      </c>
      <c r="B2397" s="60">
        <v>10475</v>
      </c>
      <c r="C2397" s="65" t="s">
        <v>11341</v>
      </c>
      <c r="D2397" s="62">
        <v>11</v>
      </c>
      <c r="E2397" s="63" t="s">
        <v>11841</v>
      </c>
    </row>
    <row r="2398" spans="1:5" ht="15">
      <c r="A2398" s="59">
        <v>2397</v>
      </c>
      <c r="B2398" s="60">
        <v>10477</v>
      </c>
      <c r="C2398" s="65" t="s">
        <v>11342</v>
      </c>
      <c r="D2398" s="62">
        <v>12</v>
      </c>
      <c r="E2398" s="63" t="s">
        <v>13412</v>
      </c>
    </row>
    <row r="2399" spans="1:5" ht="15">
      <c r="A2399" s="59">
        <v>2398</v>
      </c>
      <c r="B2399" s="60">
        <v>10529</v>
      </c>
      <c r="C2399" s="65" t="s">
        <v>11343</v>
      </c>
      <c r="D2399" s="62">
        <v>13</v>
      </c>
      <c r="E2399" s="63" t="s">
        <v>14604</v>
      </c>
    </row>
    <row r="2400" spans="1:5" ht="15">
      <c r="A2400" s="59">
        <v>2399</v>
      </c>
      <c r="B2400" s="60">
        <v>10538</v>
      </c>
      <c r="C2400" s="65" t="s">
        <v>11344</v>
      </c>
      <c r="D2400" s="62">
        <v>14</v>
      </c>
      <c r="E2400" s="63" t="s">
        <v>11809</v>
      </c>
    </row>
    <row r="2401" spans="1:5" ht="15">
      <c r="A2401" s="59">
        <v>2400</v>
      </c>
      <c r="B2401" s="60">
        <v>10540</v>
      </c>
      <c r="C2401" s="65" t="s">
        <v>11345</v>
      </c>
      <c r="D2401" s="62">
        <v>15</v>
      </c>
      <c r="E2401" s="63" t="s">
        <v>11841</v>
      </c>
    </row>
    <row r="2402" spans="1:5" ht="15">
      <c r="A2402" s="59">
        <v>2401</v>
      </c>
      <c r="B2402" s="60">
        <v>10712</v>
      </c>
      <c r="C2402" s="61" t="s">
        <v>11346</v>
      </c>
      <c r="D2402" s="62">
        <v>16</v>
      </c>
      <c r="E2402" s="63" t="s">
        <v>11849</v>
      </c>
    </row>
    <row r="2403" spans="1:5" ht="15">
      <c r="A2403" s="59">
        <v>2402</v>
      </c>
      <c r="B2403" s="60">
        <v>10727</v>
      </c>
      <c r="C2403" s="61" t="s">
        <v>11347</v>
      </c>
      <c r="D2403" s="62">
        <v>17</v>
      </c>
      <c r="E2403" s="63" t="s">
        <v>11849</v>
      </c>
    </row>
    <row r="2404" spans="1:5" ht="15">
      <c r="A2404" s="59">
        <v>2403</v>
      </c>
      <c r="B2404" s="60">
        <v>10846</v>
      </c>
      <c r="C2404" s="61" t="s">
        <v>11348</v>
      </c>
      <c r="D2404" s="62">
        <v>18</v>
      </c>
      <c r="E2404" s="63" t="s">
        <v>11841</v>
      </c>
    </row>
    <row r="2405" spans="1:5" ht="15">
      <c r="A2405" s="59">
        <v>2404</v>
      </c>
      <c r="B2405" s="60">
        <v>10996</v>
      </c>
      <c r="C2405" s="61" t="s">
        <v>11349</v>
      </c>
      <c r="D2405" s="62">
        <v>19</v>
      </c>
      <c r="E2405" s="63" t="s">
        <v>11809</v>
      </c>
    </row>
    <row r="2406" spans="1:5" ht="15">
      <c r="A2406" s="59">
        <v>2405</v>
      </c>
      <c r="B2406" s="60">
        <v>11305</v>
      </c>
      <c r="C2406" s="61" t="s">
        <v>11350</v>
      </c>
      <c r="D2406" s="62">
        <v>20</v>
      </c>
      <c r="E2406" s="63" t="s">
        <v>11847</v>
      </c>
    </row>
    <row r="2407" spans="1:5" ht="15">
      <c r="A2407" s="59">
        <v>2406</v>
      </c>
      <c r="B2407" s="60">
        <v>12503</v>
      </c>
      <c r="C2407" s="61" t="s">
        <v>11351</v>
      </c>
      <c r="D2407" s="62">
        <v>21</v>
      </c>
      <c r="E2407" s="64">
        <v>3</v>
      </c>
    </row>
    <row r="2408" spans="1:5" ht="15">
      <c r="A2408" s="59">
        <v>2407</v>
      </c>
      <c r="B2408" s="60">
        <v>12887</v>
      </c>
      <c r="C2408" s="61" t="s">
        <v>11352</v>
      </c>
      <c r="D2408" s="62">
        <v>22</v>
      </c>
      <c r="E2408" s="63" t="s">
        <v>11843</v>
      </c>
    </row>
    <row r="2409" spans="1:5" ht="15">
      <c r="A2409" s="59">
        <v>2408</v>
      </c>
      <c r="B2409" s="60">
        <v>12934</v>
      </c>
      <c r="C2409" s="65" t="s">
        <v>11353</v>
      </c>
      <c r="D2409" s="62">
        <v>23</v>
      </c>
      <c r="E2409" s="63" t="s">
        <v>11849</v>
      </c>
    </row>
    <row r="2410" spans="1:5" ht="15">
      <c r="A2410" s="59">
        <v>2409</v>
      </c>
      <c r="B2410" s="60">
        <v>13013</v>
      </c>
      <c r="C2410" s="61" t="s">
        <v>11354</v>
      </c>
      <c r="D2410" s="62">
        <v>24</v>
      </c>
      <c r="E2410" s="63" t="s">
        <v>11841</v>
      </c>
    </row>
    <row r="2411" spans="1:5" ht="15">
      <c r="A2411" s="59">
        <v>2410</v>
      </c>
      <c r="B2411" s="60">
        <v>13059</v>
      </c>
      <c r="C2411" s="61" t="s">
        <v>11355</v>
      </c>
      <c r="D2411" s="62">
        <v>25</v>
      </c>
      <c r="E2411" s="63" t="s">
        <v>11862</v>
      </c>
    </row>
    <row r="2412" spans="1:5" ht="15">
      <c r="A2412" s="59">
        <v>2411</v>
      </c>
      <c r="B2412" s="60">
        <v>13119</v>
      </c>
      <c r="C2412" s="61" t="s">
        <v>11356</v>
      </c>
      <c r="D2412" s="62">
        <v>26</v>
      </c>
      <c r="E2412" s="63" t="s">
        <v>12157</v>
      </c>
    </row>
    <row r="2413" spans="1:5" ht="15">
      <c r="A2413" s="59">
        <v>2412</v>
      </c>
      <c r="B2413" s="60">
        <v>13669</v>
      </c>
      <c r="C2413" s="61" t="s">
        <v>11357</v>
      </c>
      <c r="D2413" s="62">
        <v>27</v>
      </c>
      <c r="E2413" s="63" t="s">
        <v>11807</v>
      </c>
    </row>
    <row r="2414" spans="1:5" ht="15">
      <c r="A2414" s="59">
        <v>2413</v>
      </c>
      <c r="B2414" s="60">
        <v>14331</v>
      </c>
      <c r="C2414" s="61" t="s">
        <v>11358</v>
      </c>
      <c r="D2414" s="62">
        <v>28</v>
      </c>
      <c r="E2414" s="64">
        <v>5</v>
      </c>
    </row>
    <row r="2415" spans="1:5" ht="15">
      <c r="A2415" s="59">
        <v>2414</v>
      </c>
      <c r="B2415" s="60">
        <v>14650</v>
      </c>
      <c r="C2415" s="61" t="s">
        <v>11359</v>
      </c>
      <c r="D2415" s="62">
        <v>29</v>
      </c>
      <c r="E2415" s="63" t="s">
        <v>11849</v>
      </c>
    </row>
    <row r="2416" spans="1:5" ht="15">
      <c r="A2416" s="59">
        <v>2415</v>
      </c>
      <c r="B2416" s="60">
        <v>16324</v>
      </c>
      <c r="C2416" s="61" t="s">
        <v>11360</v>
      </c>
      <c r="D2416" s="62">
        <v>30</v>
      </c>
      <c r="E2416" s="63" t="s">
        <v>11841</v>
      </c>
    </row>
    <row r="2417" spans="1:5" ht="15">
      <c r="A2417" s="59">
        <v>2416</v>
      </c>
      <c r="B2417" s="60">
        <v>16532</v>
      </c>
      <c r="C2417" s="61" t="s">
        <v>11361</v>
      </c>
      <c r="D2417" s="62">
        <v>31</v>
      </c>
      <c r="E2417" s="63" t="s">
        <v>11847</v>
      </c>
    </row>
    <row r="2418" spans="1:5" ht="15">
      <c r="A2418" s="59">
        <v>2417</v>
      </c>
      <c r="B2418" s="60">
        <v>16723</v>
      </c>
      <c r="C2418" s="61" t="s">
        <v>9565</v>
      </c>
      <c r="D2418" s="62">
        <v>32</v>
      </c>
      <c r="E2418" s="63" t="s">
        <v>11839</v>
      </c>
    </row>
    <row r="2419" spans="1:5" ht="15">
      <c r="A2419" s="59">
        <v>2418</v>
      </c>
      <c r="B2419" s="60">
        <v>16787</v>
      </c>
      <c r="C2419" s="65" t="s">
        <v>9566</v>
      </c>
      <c r="D2419" s="62">
        <v>33</v>
      </c>
      <c r="E2419" s="63" t="s">
        <v>11849</v>
      </c>
    </row>
    <row r="2420" spans="1:5" ht="15">
      <c r="A2420" s="59">
        <v>2419</v>
      </c>
      <c r="B2420" s="60">
        <v>17497</v>
      </c>
      <c r="C2420" s="61" t="s">
        <v>9567</v>
      </c>
      <c r="D2420" s="62">
        <v>34</v>
      </c>
      <c r="E2420" s="63" t="s">
        <v>11841</v>
      </c>
    </row>
    <row r="2421" spans="1:5" ht="15">
      <c r="A2421" s="59">
        <v>2420</v>
      </c>
      <c r="B2421" s="60">
        <v>17904</v>
      </c>
      <c r="C2421" s="61" t="s">
        <v>9568</v>
      </c>
      <c r="D2421" s="62">
        <v>35</v>
      </c>
      <c r="E2421" s="63" t="s">
        <v>10228</v>
      </c>
    </row>
    <row r="2422" spans="1:5" ht="15">
      <c r="A2422" s="59">
        <v>2421</v>
      </c>
      <c r="B2422" s="60">
        <v>17930</v>
      </c>
      <c r="C2422" s="61" t="s">
        <v>9569</v>
      </c>
      <c r="D2422" s="62">
        <v>36</v>
      </c>
      <c r="E2422" s="63" t="s">
        <v>11847</v>
      </c>
    </row>
    <row r="2423" spans="1:5" ht="15">
      <c r="A2423" s="59">
        <v>2422</v>
      </c>
      <c r="B2423" s="60">
        <v>18058</v>
      </c>
      <c r="C2423" s="61" t="s">
        <v>9570</v>
      </c>
      <c r="D2423" s="62">
        <v>37</v>
      </c>
      <c r="E2423" s="63" t="s">
        <v>11856</v>
      </c>
    </row>
    <row r="2424" spans="1:5" ht="15">
      <c r="A2424" s="59">
        <v>2423</v>
      </c>
      <c r="B2424" s="60">
        <v>18715</v>
      </c>
      <c r="C2424" s="61" t="s">
        <v>11373</v>
      </c>
      <c r="D2424" s="62">
        <v>38</v>
      </c>
      <c r="E2424" s="63" t="s">
        <v>14717</v>
      </c>
    </row>
    <row r="2425" spans="1:5" ht="15">
      <c r="A2425" s="59">
        <v>2424</v>
      </c>
      <c r="B2425" s="60">
        <v>18971</v>
      </c>
      <c r="C2425" s="61" t="s">
        <v>11374</v>
      </c>
      <c r="D2425" s="62">
        <v>39</v>
      </c>
      <c r="E2425" s="63" t="s">
        <v>11849</v>
      </c>
    </row>
    <row r="2426" spans="1:5" ht="15">
      <c r="A2426" s="59">
        <v>2425</v>
      </c>
      <c r="B2426" s="60">
        <v>19034</v>
      </c>
      <c r="C2426" s="61" t="s">
        <v>11375</v>
      </c>
      <c r="D2426" s="62">
        <v>40</v>
      </c>
      <c r="E2426" s="63" t="s">
        <v>11849</v>
      </c>
    </row>
    <row r="2427" spans="1:5" ht="15">
      <c r="A2427" s="59">
        <v>2426</v>
      </c>
      <c r="B2427" s="60">
        <v>19328</v>
      </c>
      <c r="C2427" s="61" t="s">
        <v>11376</v>
      </c>
      <c r="D2427" s="62">
        <v>41</v>
      </c>
      <c r="E2427" s="63" t="s">
        <v>12157</v>
      </c>
    </row>
    <row r="2428" spans="1:5" ht="15">
      <c r="A2428" s="59">
        <v>2427</v>
      </c>
      <c r="B2428" s="60">
        <v>19707</v>
      </c>
      <c r="C2428" s="61" t="s">
        <v>11377</v>
      </c>
      <c r="D2428" s="62">
        <v>42</v>
      </c>
      <c r="E2428" s="64">
        <v>2</v>
      </c>
    </row>
    <row r="2429" spans="1:5" ht="15">
      <c r="A2429" s="59">
        <v>2428</v>
      </c>
      <c r="B2429" s="60">
        <v>19769</v>
      </c>
      <c r="C2429" s="61" t="s">
        <v>14202</v>
      </c>
      <c r="D2429" s="62">
        <v>43</v>
      </c>
      <c r="E2429" s="63" t="s">
        <v>14604</v>
      </c>
    </row>
    <row r="2430" spans="1:5" ht="15">
      <c r="A2430" s="59">
        <v>2429</v>
      </c>
      <c r="B2430" s="60">
        <v>11862</v>
      </c>
      <c r="C2430" s="61" t="s">
        <v>14203</v>
      </c>
      <c r="D2430" s="62">
        <v>1</v>
      </c>
      <c r="E2430" s="64">
        <v>2</v>
      </c>
    </row>
    <row r="2431" spans="1:5" ht="15">
      <c r="A2431" s="59">
        <v>2430</v>
      </c>
      <c r="B2431" s="60">
        <v>12410</v>
      </c>
      <c r="C2431" s="61" t="s">
        <v>14204</v>
      </c>
      <c r="D2431" s="62">
        <v>2</v>
      </c>
      <c r="E2431" s="63" t="s">
        <v>11847</v>
      </c>
    </row>
    <row r="2432" spans="1:5" ht="15">
      <c r="A2432" s="59">
        <v>2431</v>
      </c>
      <c r="B2432" s="60">
        <v>12428</v>
      </c>
      <c r="C2432" s="61" t="s">
        <v>14205</v>
      </c>
      <c r="D2432" s="62">
        <v>3</v>
      </c>
      <c r="E2432" s="63" t="s">
        <v>11847</v>
      </c>
    </row>
    <row r="2433" spans="1:5" ht="15">
      <c r="A2433" s="59">
        <v>2432</v>
      </c>
      <c r="B2433" s="60">
        <v>13538</v>
      </c>
      <c r="C2433" s="61" t="s">
        <v>14206</v>
      </c>
      <c r="D2433" s="62">
        <v>4</v>
      </c>
      <c r="E2433" s="63" t="s">
        <v>14717</v>
      </c>
    </row>
    <row r="2434" spans="1:5" ht="15">
      <c r="A2434" s="59">
        <v>2433</v>
      </c>
      <c r="B2434" s="60">
        <v>13608</v>
      </c>
      <c r="C2434" s="61" t="s">
        <v>14207</v>
      </c>
      <c r="D2434" s="62">
        <v>5</v>
      </c>
      <c r="E2434" s="64">
        <v>3</v>
      </c>
    </row>
    <row r="2435" spans="1:5" ht="15">
      <c r="A2435" s="59">
        <v>2434</v>
      </c>
      <c r="B2435" s="60">
        <v>13691</v>
      </c>
      <c r="C2435" s="61" t="s">
        <v>10850</v>
      </c>
      <c r="D2435" s="62">
        <v>6</v>
      </c>
      <c r="E2435" s="63" t="s">
        <v>11849</v>
      </c>
    </row>
    <row r="2436" spans="1:5" ht="15">
      <c r="A2436" s="59">
        <v>2435</v>
      </c>
      <c r="B2436" s="60">
        <v>13798</v>
      </c>
      <c r="C2436" s="61" t="s">
        <v>10851</v>
      </c>
      <c r="D2436" s="62">
        <v>7</v>
      </c>
      <c r="E2436" s="63" t="s">
        <v>14717</v>
      </c>
    </row>
    <row r="2437" spans="1:5" ht="15">
      <c r="A2437" s="59">
        <v>2436</v>
      </c>
      <c r="B2437" s="60">
        <v>13819</v>
      </c>
      <c r="C2437" s="61" t="s">
        <v>10852</v>
      </c>
      <c r="D2437" s="62">
        <v>8</v>
      </c>
      <c r="E2437" s="63" t="s">
        <v>14717</v>
      </c>
    </row>
    <row r="2438" spans="1:5" ht="15">
      <c r="A2438" s="59">
        <v>2437</v>
      </c>
      <c r="B2438" s="60">
        <v>13897</v>
      </c>
      <c r="C2438" s="61" t="s">
        <v>10853</v>
      </c>
      <c r="D2438" s="62">
        <v>9</v>
      </c>
      <c r="E2438" s="63" t="s">
        <v>14717</v>
      </c>
    </row>
    <row r="2439" spans="1:5" ht="15">
      <c r="A2439" s="59">
        <v>2438</v>
      </c>
      <c r="B2439" s="60">
        <v>14245</v>
      </c>
      <c r="C2439" s="61" t="s">
        <v>10854</v>
      </c>
      <c r="D2439" s="62">
        <v>10</v>
      </c>
      <c r="E2439" s="63" t="s">
        <v>14717</v>
      </c>
    </row>
    <row r="2440" spans="1:5" ht="15">
      <c r="A2440" s="59">
        <v>2439</v>
      </c>
      <c r="B2440" s="60">
        <v>15119</v>
      </c>
      <c r="C2440" s="61" t="s">
        <v>12298</v>
      </c>
      <c r="D2440" s="62">
        <v>11</v>
      </c>
      <c r="E2440" s="64">
        <v>3</v>
      </c>
    </row>
    <row r="2441" spans="1:5" ht="15">
      <c r="A2441" s="59">
        <v>2440</v>
      </c>
      <c r="B2441" s="60">
        <v>15387</v>
      </c>
      <c r="C2441" s="61" t="s">
        <v>12299</v>
      </c>
      <c r="D2441" s="62">
        <v>12</v>
      </c>
      <c r="E2441" s="63" t="s">
        <v>14607</v>
      </c>
    </row>
    <row r="2442" spans="1:5" ht="15">
      <c r="A2442" s="59">
        <v>2441</v>
      </c>
      <c r="B2442" s="60">
        <v>15426</v>
      </c>
      <c r="C2442" s="61" t="s">
        <v>12300</v>
      </c>
      <c r="D2442" s="62">
        <v>13</v>
      </c>
      <c r="E2442" s="63" t="s">
        <v>11847</v>
      </c>
    </row>
    <row r="2443" spans="1:5" ht="15">
      <c r="A2443" s="59">
        <v>2442</v>
      </c>
      <c r="B2443" s="60">
        <v>15902</v>
      </c>
      <c r="C2443" s="61" t="s">
        <v>12301</v>
      </c>
      <c r="D2443" s="62">
        <v>14</v>
      </c>
      <c r="E2443" s="63" t="s">
        <v>11849</v>
      </c>
    </row>
    <row r="2444" spans="1:5" ht="15">
      <c r="A2444" s="59">
        <v>2443</v>
      </c>
      <c r="B2444" s="60">
        <v>16320</v>
      </c>
      <c r="C2444" s="61" t="s">
        <v>12302</v>
      </c>
      <c r="D2444" s="62">
        <v>15</v>
      </c>
      <c r="E2444" s="63" t="s">
        <v>11843</v>
      </c>
    </row>
    <row r="2445" spans="1:5" ht="15">
      <c r="A2445" s="59">
        <v>2444</v>
      </c>
      <c r="B2445" s="60">
        <v>16369</v>
      </c>
      <c r="C2445" s="61" t="s">
        <v>12303</v>
      </c>
      <c r="D2445" s="62">
        <v>16</v>
      </c>
      <c r="E2445" s="64">
        <v>2</v>
      </c>
    </row>
    <row r="2446" spans="1:5" ht="15">
      <c r="A2446" s="59">
        <v>2445</v>
      </c>
      <c r="B2446" s="60">
        <v>17385</v>
      </c>
      <c r="C2446" s="61" t="s">
        <v>12304</v>
      </c>
      <c r="D2446" s="62">
        <v>17</v>
      </c>
      <c r="E2446" s="63" t="s">
        <v>11843</v>
      </c>
    </row>
    <row r="2447" spans="1:5" ht="15">
      <c r="A2447" s="59">
        <v>2446</v>
      </c>
      <c r="B2447" s="60">
        <v>17908</v>
      </c>
      <c r="C2447" s="61" t="s">
        <v>12305</v>
      </c>
      <c r="D2447" s="62">
        <v>18</v>
      </c>
      <c r="E2447" s="63" t="s">
        <v>13350</v>
      </c>
    </row>
    <row r="2448" spans="1:5" ht="15">
      <c r="A2448" s="59">
        <v>2447</v>
      </c>
      <c r="B2448" s="60">
        <v>18224</v>
      </c>
      <c r="C2448" s="61" t="s">
        <v>12306</v>
      </c>
      <c r="D2448" s="62">
        <v>19</v>
      </c>
      <c r="E2448" s="63" t="s">
        <v>11847</v>
      </c>
    </row>
    <row r="2449" spans="1:5" ht="15">
      <c r="A2449" s="59">
        <v>2448</v>
      </c>
      <c r="B2449" s="60">
        <v>18380</v>
      </c>
      <c r="C2449" s="61" t="s">
        <v>12307</v>
      </c>
      <c r="D2449" s="62">
        <v>20</v>
      </c>
      <c r="E2449" s="64">
        <v>3</v>
      </c>
    </row>
    <row r="2450" spans="1:5" ht="15">
      <c r="A2450" s="59">
        <v>2449</v>
      </c>
      <c r="B2450" s="60">
        <v>19141</v>
      </c>
      <c r="C2450" s="61" t="s">
        <v>12308</v>
      </c>
      <c r="D2450" s="62">
        <v>21</v>
      </c>
      <c r="E2450" s="63" t="s">
        <v>11843</v>
      </c>
    </row>
    <row r="2451" spans="1:5" ht="15">
      <c r="A2451" s="59">
        <v>2450</v>
      </c>
      <c r="B2451" s="60">
        <v>19268</v>
      </c>
      <c r="C2451" s="61" t="s">
        <v>12309</v>
      </c>
      <c r="D2451" s="62">
        <v>22</v>
      </c>
      <c r="E2451" s="64">
        <v>2</v>
      </c>
    </row>
    <row r="2452" spans="1:5" ht="15">
      <c r="A2452" s="59">
        <v>2451</v>
      </c>
      <c r="B2452" s="60">
        <v>19288</v>
      </c>
      <c r="C2452" s="61" t="s">
        <v>12310</v>
      </c>
      <c r="D2452" s="62">
        <v>23</v>
      </c>
      <c r="E2452" s="64">
        <v>3</v>
      </c>
    </row>
    <row r="2453" spans="1:5" ht="15">
      <c r="A2453" s="59">
        <v>2452</v>
      </c>
      <c r="B2453" s="60">
        <v>19386</v>
      </c>
      <c r="C2453" s="61" t="s">
        <v>12311</v>
      </c>
      <c r="D2453" s="62">
        <v>24</v>
      </c>
      <c r="E2453" s="63" t="s">
        <v>11847</v>
      </c>
    </row>
    <row r="2454" spans="1:5" ht="15">
      <c r="A2454" s="59">
        <v>2453</v>
      </c>
      <c r="B2454" s="60">
        <v>19646</v>
      </c>
      <c r="C2454" s="61" t="s">
        <v>12312</v>
      </c>
      <c r="D2454" s="62">
        <v>25</v>
      </c>
      <c r="E2454" s="63" t="s">
        <v>11847</v>
      </c>
    </row>
    <row r="2455" spans="1:5" ht="15">
      <c r="A2455" s="59">
        <v>2454</v>
      </c>
      <c r="B2455" s="60">
        <v>12097</v>
      </c>
      <c r="C2455" s="65" t="s">
        <v>12313</v>
      </c>
      <c r="D2455" s="62">
        <v>1</v>
      </c>
      <c r="E2455" s="63" t="s">
        <v>11849</v>
      </c>
    </row>
    <row r="2456" spans="1:5" ht="15">
      <c r="A2456" s="59">
        <v>2455</v>
      </c>
      <c r="B2456" s="60">
        <v>12823</v>
      </c>
      <c r="C2456" s="61" t="s">
        <v>12314</v>
      </c>
      <c r="D2456" s="62">
        <v>2</v>
      </c>
      <c r="E2456" s="64">
        <v>3</v>
      </c>
    </row>
    <row r="2457" spans="1:5" ht="15">
      <c r="A2457" s="59">
        <v>2456</v>
      </c>
      <c r="B2457" s="60">
        <v>12825</v>
      </c>
      <c r="C2457" s="61" t="s">
        <v>12315</v>
      </c>
      <c r="D2457" s="62">
        <v>3</v>
      </c>
      <c r="E2457" s="64">
        <v>3</v>
      </c>
    </row>
    <row r="2458" spans="1:5" ht="15">
      <c r="A2458" s="59">
        <v>2457</v>
      </c>
      <c r="B2458" s="60">
        <v>13018</v>
      </c>
      <c r="C2458" s="61" t="s">
        <v>12316</v>
      </c>
      <c r="D2458" s="62">
        <v>4</v>
      </c>
      <c r="E2458" s="64">
        <v>4</v>
      </c>
    </row>
    <row r="2459" spans="1:5" ht="15">
      <c r="A2459" s="59">
        <v>2458</v>
      </c>
      <c r="B2459" s="60">
        <v>13923</v>
      </c>
      <c r="C2459" s="61" t="s">
        <v>12892</v>
      </c>
      <c r="D2459" s="62">
        <v>5</v>
      </c>
      <c r="E2459" s="63" t="s">
        <v>12206</v>
      </c>
    </row>
    <row r="2460" spans="1:5" ht="15">
      <c r="A2460" s="59">
        <v>2459</v>
      </c>
      <c r="B2460" s="60">
        <v>14031</v>
      </c>
      <c r="C2460" s="61" t="s">
        <v>12893</v>
      </c>
      <c r="D2460" s="62">
        <v>6</v>
      </c>
      <c r="E2460" s="63" t="s">
        <v>11807</v>
      </c>
    </row>
    <row r="2461" spans="1:5" ht="15">
      <c r="A2461" s="59">
        <v>2460</v>
      </c>
      <c r="B2461" s="60">
        <v>14257</v>
      </c>
      <c r="C2461" s="61" t="s">
        <v>12894</v>
      </c>
      <c r="D2461" s="62">
        <v>7</v>
      </c>
      <c r="E2461" s="63" t="s">
        <v>11809</v>
      </c>
    </row>
    <row r="2462" spans="1:5" ht="15">
      <c r="A2462" s="59">
        <v>2461</v>
      </c>
      <c r="B2462" s="60">
        <v>14259</v>
      </c>
      <c r="C2462" s="61" t="s">
        <v>12895</v>
      </c>
      <c r="D2462" s="62">
        <v>8</v>
      </c>
      <c r="E2462" s="63" t="s">
        <v>11856</v>
      </c>
    </row>
    <row r="2463" spans="1:5" ht="15">
      <c r="A2463" s="59">
        <v>2462</v>
      </c>
      <c r="B2463" s="60">
        <v>14666</v>
      </c>
      <c r="C2463" s="61" t="s">
        <v>12896</v>
      </c>
      <c r="D2463" s="62">
        <v>9</v>
      </c>
      <c r="E2463" s="63" t="s">
        <v>11809</v>
      </c>
    </row>
    <row r="2464" spans="1:5" ht="15">
      <c r="A2464" s="59">
        <v>2463</v>
      </c>
      <c r="B2464" s="60">
        <v>15404</v>
      </c>
      <c r="C2464" s="61" t="s">
        <v>12897</v>
      </c>
      <c r="D2464" s="62">
        <v>10</v>
      </c>
      <c r="E2464" s="63" t="s">
        <v>11849</v>
      </c>
    </row>
    <row r="2465" spans="1:5" ht="15">
      <c r="A2465" s="59">
        <v>2464</v>
      </c>
      <c r="B2465" s="60">
        <v>15553</v>
      </c>
      <c r="C2465" s="61" t="s">
        <v>12898</v>
      </c>
      <c r="D2465" s="62">
        <v>11</v>
      </c>
      <c r="E2465" s="63" t="s">
        <v>11809</v>
      </c>
    </row>
    <row r="2466" spans="1:5" ht="15">
      <c r="A2466" s="59">
        <v>2465</v>
      </c>
      <c r="B2466" s="60">
        <v>15693</v>
      </c>
      <c r="C2466" s="61" t="s">
        <v>12899</v>
      </c>
      <c r="D2466" s="62">
        <v>12</v>
      </c>
      <c r="E2466" s="64">
        <v>4</v>
      </c>
    </row>
    <row r="2467" spans="1:5" ht="15">
      <c r="A2467" s="59">
        <v>2466</v>
      </c>
      <c r="B2467" s="60">
        <v>15759</v>
      </c>
      <c r="C2467" s="61" t="s">
        <v>12900</v>
      </c>
      <c r="D2467" s="62">
        <v>13</v>
      </c>
      <c r="E2467" s="63" t="s">
        <v>14672</v>
      </c>
    </row>
    <row r="2468" spans="1:5" ht="15">
      <c r="A2468" s="59">
        <v>2467</v>
      </c>
      <c r="B2468" s="60">
        <v>15822</v>
      </c>
      <c r="C2468" s="61" t="s">
        <v>12901</v>
      </c>
      <c r="D2468" s="62">
        <v>14</v>
      </c>
      <c r="E2468" s="63" t="s">
        <v>11854</v>
      </c>
    </row>
    <row r="2469" spans="1:5" ht="15">
      <c r="A2469" s="59">
        <v>2468</v>
      </c>
      <c r="B2469" s="60">
        <v>15878</v>
      </c>
      <c r="C2469" s="61" t="s">
        <v>12902</v>
      </c>
      <c r="D2469" s="62">
        <v>15</v>
      </c>
      <c r="E2469" s="64">
        <v>3</v>
      </c>
    </row>
    <row r="2470" spans="1:5" ht="15">
      <c r="A2470" s="59">
        <v>2469</v>
      </c>
      <c r="B2470" s="60">
        <v>16081</v>
      </c>
      <c r="C2470" s="61" t="s">
        <v>12320</v>
      </c>
      <c r="D2470" s="62">
        <v>16</v>
      </c>
      <c r="E2470" s="63" t="s">
        <v>11841</v>
      </c>
    </row>
    <row r="2471" spans="1:5" ht="15">
      <c r="A2471" s="59">
        <v>2470</v>
      </c>
      <c r="B2471" s="60">
        <v>16085</v>
      </c>
      <c r="C2471" s="61" t="s">
        <v>13723</v>
      </c>
      <c r="D2471" s="62">
        <v>17</v>
      </c>
      <c r="E2471" s="63" t="s">
        <v>11856</v>
      </c>
    </row>
    <row r="2472" spans="1:5" ht="15">
      <c r="A2472" s="59">
        <v>2471</v>
      </c>
      <c r="B2472" s="60">
        <v>16273</v>
      </c>
      <c r="C2472" s="61" t="s">
        <v>13724</v>
      </c>
      <c r="D2472" s="62">
        <v>18</v>
      </c>
      <c r="E2472" s="63" t="s">
        <v>11849</v>
      </c>
    </row>
    <row r="2473" spans="1:5" ht="15">
      <c r="A2473" s="59">
        <v>2472</v>
      </c>
      <c r="B2473" s="60">
        <v>16661</v>
      </c>
      <c r="C2473" s="61" t="s">
        <v>13725</v>
      </c>
      <c r="D2473" s="62">
        <v>19</v>
      </c>
      <c r="E2473" s="64">
        <v>4</v>
      </c>
    </row>
    <row r="2474" spans="1:5" ht="15">
      <c r="A2474" s="59">
        <v>2473</v>
      </c>
      <c r="B2474" s="60">
        <v>17150</v>
      </c>
      <c r="C2474" s="61" t="s">
        <v>13726</v>
      </c>
      <c r="D2474" s="62">
        <v>20</v>
      </c>
      <c r="E2474" s="63" t="s">
        <v>11841</v>
      </c>
    </row>
    <row r="2475" spans="1:5" ht="15">
      <c r="A2475" s="59">
        <v>2474</v>
      </c>
      <c r="B2475" s="60">
        <v>17610</v>
      </c>
      <c r="C2475" s="61" t="s">
        <v>13727</v>
      </c>
      <c r="D2475" s="62">
        <v>21</v>
      </c>
      <c r="E2475" s="64">
        <v>2</v>
      </c>
    </row>
    <row r="2476" spans="1:5" ht="15">
      <c r="A2476" s="59">
        <v>2475</v>
      </c>
      <c r="B2476" s="60">
        <v>18547</v>
      </c>
      <c r="C2476" s="61" t="s">
        <v>13728</v>
      </c>
      <c r="D2476" s="62">
        <v>22</v>
      </c>
      <c r="E2476" s="63" t="s">
        <v>11841</v>
      </c>
    </row>
    <row r="2477" spans="1:5" ht="15">
      <c r="A2477" s="59">
        <v>2476</v>
      </c>
      <c r="B2477" s="60">
        <v>19238</v>
      </c>
      <c r="C2477" s="61" t="s">
        <v>13729</v>
      </c>
      <c r="D2477" s="62">
        <v>23</v>
      </c>
      <c r="E2477" s="63" t="s">
        <v>11862</v>
      </c>
    </row>
    <row r="2478" spans="1:5" ht="15">
      <c r="A2478" s="59">
        <v>2477</v>
      </c>
      <c r="B2478" s="60">
        <v>19921</v>
      </c>
      <c r="C2478" s="61" t="s">
        <v>13730</v>
      </c>
      <c r="D2478" s="62">
        <v>24</v>
      </c>
      <c r="E2478" s="63" t="s">
        <v>11807</v>
      </c>
    </row>
    <row r="2479" spans="1:5" ht="15">
      <c r="A2479" s="59">
        <v>2478</v>
      </c>
      <c r="B2479" s="60">
        <v>12445</v>
      </c>
      <c r="C2479" s="61" t="s">
        <v>13731</v>
      </c>
      <c r="D2479" s="62">
        <v>1</v>
      </c>
      <c r="E2479" s="63" t="s">
        <v>11849</v>
      </c>
    </row>
    <row r="2480" spans="1:5" ht="15">
      <c r="A2480" s="59">
        <v>2479</v>
      </c>
      <c r="B2480" s="60">
        <v>15331</v>
      </c>
      <c r="C2480" s="61" t="s">
        <v>13732</v>
      </c>
      <c r="D2480" s="62">
        <v>2</v>
      </c>
      <c r="E2480" s="63" t="s">
        <v>11847</v>
      </c>
    </row>
    <row r="2481" spans="1:5" ht="15">
      <c r="A2481" s="59">
        <v>2480</v>
      </c>
      <c r="B2481" s="60">
        <v>17172</v>
      </c>
      <c r="C2481" s="61" t="s">
        <v>13733</v>
      </c>
      <c r="D2481" s="62">
        <v>3</v>
      </c>
      <c r="E2481" s="63" t="s">
        <v>14604</v>
      </c>
    </row>
    <row r="2482" spans="1:5" ht="15">
      <c r="A2482" s="59">
        <v>2481</v>
      </c>
      <c r="B2482" s="60">
        <v>17200</v>
      </c>
      <c r="C2482" s="61" t="s">
        <v>13734</v>
      </c>
      <c r="D2482" s="62">
        <v>4</v>
      </c>
      <c r="E2482" s="63" t="s">
        <v>11847</v>
      </c>
    </row>
    <row r="2483" spans="1:5" ht="15">
      <c r="A2483" s="59">
        <v>2482</v>
      </c>
      <c r="B2483" s="60">
        <v>17945</v>
      </c>
      <c r="C2483" s="61" t="s">
        <v>13735</v>
      </c>
      <c r="D2483" s="62">
        <v>5</v>
      </c>
      <c r="E2483" s="63" t="s">
        <v>11843</v>
      </c>
    </row>
    <row r="2484" spans="1:5" ht="15">
      <c r="A2484" s="59">
        <v>2483</v>
      </c>
      <c r="B2484" s="60">
        <v>18239</v>
      </c>
      <c r="C2484" s="61" t="s">
        <v>13736</v>
      </c>
      <c r="D2484" s="62">
        <v>6</v>
      </c>
      <c r="E2484" s="64">
        <v>2</v>
      </c>
    </row>
    <row r="2485" spans="1:5" ht="15">
      <c r="A2485" s="59">
        <v>2484</v>
      </c>
      <c r="B2485" s="60">
        <v>18241</v>
      </c>
      <c r="C2485" s="61" t="s">
        <v>13737</v>
      </c>
      <c r="D2485" s="62">
        <v>7</v>
      </c>
      <c r="E2485" s="63" t="s">
        <v>11845</v>
      </c>
    </row>
    <row r="2486" spans="1:5" ht="15">
      <c r="A2486" s="59">
        <v>2485</v>
      </c>
      <c r="B2486" s="60">
        <v>19713</v>
      </c>
      <c r="C2486" s="61" t="s">
        <v>13738</v>
      </c>
      <c r="D2486" s="62">
        <v>8</v>
      </c>
      <c r="E2486" s="63" t="s">
        <v>13350</v>
      </c>
    </row>
    <row r="2487" spans="1:5" ht="15">
      <c r="A2487" s="59">
        <v>2486</v>
      </c>
      <c r="B2487" s="60">
        <v>10899</v>
      </c>
      <c r="C2487" s="61" t="s">
        <v>13739</v>
      </c>
      <c r="D2487" s="62">
        <v>1</v>
      </c>
      <c r="E2487" s="63" t="s">
        <v>14717</v>
      </c>
    </row>
    <row r="2488" spans="1:5" ht="15">
      <c r="A2488" s="59">
        <v>2487</v>
      </c>
      <c r="B2488" s="60">
        <v>11761</v>
      </c>
      <c r="C2488" s="61" t="s">
        <v>13740</v>
      </c>
      <c r="D2488" s="62">
        <v>2</v>
      </c>
      <c r="E2488" s="63" t="s">
        <v>11847</v>
      </c>
    </row>
    <row r="2489" spans="1:5" ht="15">
      <c r="A2489" s="59">
        <v>2488</v>
      </c>
      <c r="B2489" s="60">
        <v>12005</v>
      </c>
      <c r="C2489" s="61" t="s">
        <v>13741</v>
      </c>
      <c r="D2489" s="62">
        <v>3</v>
      </c>
      <c r="E2489" s="63" t="s">
        <v>11847</v>
      </c>
    </row>
    <row r="2490" spans="1:5" ht="15">
      <c r="A2490" s="59">
        <v>2489</v>
      </c>
      <c r="B2490" s="60">
        <v>12006</v>
      </c>
      <c r="C2490" s="61" t="s">
        <v>13742</v>
      </c>
      <c r="D2490" s="62">
        <v>4</v>
      </c>
      <c r="E2490" s="63" t="s">
        <v>11843</v>
      </c>
    </row>
    <row r="2491" spans="1:5" ht="15">
      <c r="A2491" s="59">
        <v>2490</v>
      </c>
      <c r="B2491" s="60">
        <v>12216</v>
      </c>
      <c r="C2491" s="65" t="s">
        <v>12333</v>
      </c>
      <c r="D2491" s="62">
        <v>5</v>
      </c>
      <c r="E2491" s="64">
        <v>3</v>
      </c>
    </row>
    <row r="2492" spans="1:5" ht="15">
      <c r="A2492" s="59">
        <v>2491</v>
      </c>
      <c r="B2492" s="60">
        <v>12288</v>
      </c>
      <c r="C2492" s="61" t="s">
        <v>12334</v>
      </c>
      <c r="D2492" s="62">
        <v>6</v>
      </c>
      <c r="E2492" s="63" t="s">
        <v>11849</v>
      </c>
    </row>
    <row r="2493" spans="1:5" ht="15">
      <c r="A2493" s="59">
        <v>2492</v>
      </c>
      <c r="B2493" s="60">
        <v>12374</v>
      </c>
      <c r="C2493" s="61" t="s">
        <v>12335</v>
      </c>
      <c r="D2493" s="62">
        <v>7</v>
      </c>
      <c r="E2493" s="63" t="s">
        <v>11849</v>
      </c>
    </row>
    <row r="2494" spans="1:5" ht="15">
      <c r="A2494" s="59">
        <v>2493</v>
      </c>
      <c r="B2494" s="60">
        <v>12650</v>
      </c>
      <c r="C2494" s="61" t="s">
        <v>12336</v>
      </c>
      <c r="D2494" s="62">
        <v>8</v>
      </c>
      <c r="E2494" s="63" t="s">
        <v>10228</v>
      </c>
    </row>
    <row r="2495" spans="1:5" ht="15">
      <c r="A2495" s="59">
        <v>2494</v>
      </c>
      <c r="B2495" s="60">
        <v>14936</v>
      </c>
      <c r="C2495" s="61" t="s">
        <v>12915</v>
      </c>
      <c r="D2495" s="62">
        <v>10</v>
      </c>
      <c r="E2495" s="63" t="s">
        <v>14717</v>
      </c>
    </row>
    <row r="2496" spans="1:5" ht="15">
      <c r="A2496" s="59">
        <v>2495</v>
      </c>
      <c r="B2496" s="60">
        <v>16529</v>
      </c>
      <c r="C2496" s="61" t="s">
        <v>12916</v>
      </c>
      <c r="D2496" s="62">
        <v>11</v>
      </c>
      <c r="E2496" s="64">
        <v>3</v>
      </c>
    </row>
    <row r="2497" spans="1:5" ht="15">
      <c r="A2497" s="59">
        <v>2496</v>
      </c>
      <c r="B2497" s="60">
        <v>16993</v>
      </c>
      <c r="C2497" s="61" t="s">
        <v>14263</v>
      </c>
      <c r="D2497" s="62">
        <v>12</v>
      </c>
      <c r="E2497" s="63" t="s">
        <v>14717</v>
      </c>
    </row>
    <row r="2498" spans="1:5" ht="15">
      <c r="A2498" s="59">
        <v>2497</v>
      </c>
      <c r="B2498" s="60">
        <v>18121</v>
      </c>
      <c r="C2498" s="61" t="s">
        <v>14264</v>
      </c>
      <c r="D2498" s="62">
        <v>13</v>
      </c>
      <c r="E2498" s="64">
        <v>3</v>
      </c>
    </row>
    <row r="2499" spans="1:5" ht="15">
      <c r="A2499" s="59">
        <v>2498</v>
      </c>
      <c r="B2499" s="60">
        <v>19444</v>
      </c>
      <c r="C2499" s="61" t="s">
        <v>14265</v>
      </c>
      <c r="D2499" s="62">
        <v>14</v>
      </c>
      <c r="E2499" s="64">
        <v>3</v>
      </c>
    </row>
    <row r="2500" spans="1:5" ht="15">
      <c r="A2500" s="59">
        <v>2499</v>
      </c>
      <c r="B2500" s="60">
        <v>12982</v>
      </c>
      <c r="C2500" s="61" t="s">
        <v>14266</v>
      </c>
      <c r="D2500" s="62">
        <v>1</v>
      </c>
      <c r="E2500" s="63" t="s">
        <v>14604</v>
      </c>
    </row>
    <row r="2501" spans="1:5" ht="15">
      <c r="A2501" s="59">
        <v>2500</v>
      </c>
      <c r="B2501" s="60">
        <v>13796</v>
      </c>
      <c r="C2501" s="65" t="s">
        <v>14267</v>
      </c>
      <c r="D2501" s="62">
        <v>2</v>
      </c>
      <c r="E2501" s="63" t="s">
        <v>13383</v>
      </c>
    </row>
    <row r="2502" spans="1:5" ht="15">
      <c r="A2502" s="59">
        <v>2501</v>
      </c>
      <c r="B2502" s="60">
        <v>16435</v>
      </c>
      <c r="C2502" s="65" t="s">
        <v>14268</v>
      </c>
      <c r="D2502" s="62">
        <v>3</v>
      </c>
      <c r="E2502" s="63" t="s">
        <v>14269</v>
      </c>
    </row>
    <row r="2503" spans="1:5" ht="15">
      <c r="A2503" s="59">
        <v>2502</v>
      </c>
      <c r="B2503" s="60">
        <v>16773</v>
      </c>
      <c r="C2503" s="61" t="s">
        <v>14270</v>
      </c>
      <c r="D2503" s="62">
        <v>4</v>
      </c>
      <c r="E2503" s="63" t="s">
        <v>14607</v>
      </c>
    </row>
    <row r="2504" spans="1:5" ht="15">
      <c r="A2504" s="59">
        <v>2503</v>
      </c>
      <c r="B2504" s="60">
        <v>18528</v>
      </c>
      <c r="C2504" s="61" t="s">
        <v>14271</v>
      </c>
      <c r="D2504" s="62">
        <v>5</v>
      </c>
      <c r="E2504" s="63" t="s">
        <v>11854</v>
      </c>
    </row>
    <row r="2505" spans="1:5" ht="15">
      <c r="A2505" s="59">
        <v>2504</v>
      </c>
      <c r="B2505" s="60">
        <v>19204</v>
      </c>
      <c r="C2505" s="61" t="s">
        <v>14272</v>
      </c>
      <c r="D2505" s="62">
        <v>6</v>
      </c>
      <c r="E2505" s="63" t="s">
        <v>11854</v>
      </c>
    </row>
    <row r="2506" spans="1:5" ht="15">
      <c r="A2506" s="59">
        <v>2505</v>
      </c>
      <c r="B2506" s="60">
        <v>11359</v>
      </c>
      <c r="C2506" s="61" t="s">
        <v>14273</v>
      </c>
      <c r="D2506" s="62">
        <v>7</v>
      </c>
      <c r="E2506" s="64">
        <v>6</v>
      </c>
    </row>
    <row r="2507" spans="1:5" ht="15">
      <c r="A2507" s="59">
        <v>2506</v>
      </c>
      <c r="B2507" s="60">
        <v>11478</v>
      </c>
      <c r="C2507" s="61" t="s">
        <v>14274</v>
      </c>
      <c r="D2507" s="62">
        <v>8</v>
      </c>
      <c r="E2507" s="64">
        <v>3</v>
      </c>
    </row>
    <row r="2508" spans="1:5" ht="15">
      <c r="A2508" s="59">
        <v>2507</v>
      </c>
      <c r="B2508" s="60">
        <v>11929</v>
      </c>
      <c r="C2508" s="61" t="s">
        <v>14275</v>
      </c>
      <c r="D2508" s="62">
        <v>9</v>
      </c>
      <c r="E2508" s="63" t="s">
        <v>11847</v>
      </c>
    </row>
    <row r="2509" spans="1:5" ht="15">
      <c r="A2509" s="59">
        <v>2508</v>
      </c>
      <c r="B2509" s="60">
        <v>12002</v>
      </c>
      <c r="C2509" s="61" t="s">
        <v>9808</v>
      </c>
      <c r="D2509" s="62">
        <v>10</v>
      </c>
      <c r="E2509" s="63" t="s">
        <v>11843</v>
      </c>
    </row>
    <row r="2510" spans="1:5" ht="15">
      <c r="A2510" s="59">
        <v>2509</v>
      </c>
      <c r="B2510" s="60">
        <v>13365</v>
      </c>
      <c r="C2510" s="61" t="s">
        <v>14276</v>
      </c>
      <c r="D2510" s="62">
        <v>11</v>
      </c>
      <c r="E2510" s="63" t="s">
        <v>11854</v>
      </c>
    </row>
    <row r="2511" spans="1:5" ht="15">
      <c r="A2511" s="59">
        <v>2510</v>
      </c>
      <c r="B2511" s="60">
        <v>13366</v>
      </c>
      <c r="C2511" s="61" t="s">
        <v>14277</v>
      </c>
      <c r="D2511" s="62">
        <v>12</v>
      </c>
      <c r="E2511" s="64">
        <v>4</v>
      </c>
    </row>
    <row r="2512" spans="1:5" ht="15">
      <c r="A2512" s="59">
        <v>2511</v>
      </c>
      <c r="B2512" s="60">
        <v>13378</v>
      </c>
      <c r="C2512" s="61" t="s">
        <v>14278</v>
      </c>
      <c r="D2512" s="62">
        <v>13</v>
      </c>
      <c r="E2512" s="63" t="s">
        <v>11843</v>
      </c>
    </row>
    <row r="2513" spans="1:5" ht="15">
      <c r="A2513" s="59">
        <v>2512</v>
      </c>
      <c r="B2513" s="60">
        <v>14269</v>
      </c>
      <c r="C2513" s="61" t="s">
        <v>14279</v>
      </c>
      <c r="D2513" s="62">
        <v>14</v>
      </c>
      <c r="E2513" s="64">
        <v>6</v>
      </c>
    </row>
    <row r="2514" spans="1:5" ht="15">
      <c r="A2514" s="59">
        <v>2513</v>
      </c>
      <c r="B2514" s="60">
        <v>14643</v>
      </c>
      <c r="C2514" s="61" t="s">
        <v>14280</v>
      </c>
      <c r="D2514" s="62">
        <v>15</v>
      </c>
      <c r="E2514" s="63" t="s">
        <v>14717</v>
      </c>
    </row>
    <row r="2515" spans="1:5" ht="15">
      <c r="A2515" s="59">
        <v>2514</v>
      </c>
      <c r="B2515" s="60">
        <v>14831</v>
      </c>
      <c r="C2515" s="65" t="s">
        <v>14281</v>
      </c>
      <c r="D2515" s="62">
        <v>16</v>
      </c>
      <c r="E2515" s="63" t="s">
        <v>11843</v>
      </c>
    </row>
    <row r="2516" spans="1:5" ht="15">
      <c r="A2516" s="59">
        <v>2515</v>
      </c>
      <c r="B2516" s="60">
        <v>15385</v>
      </c>
      <c r="C2516" s="61" t="s">
        <v>14282</v>
      </c>
      <c r="D2516" s="62">
        <v>17</v>
      </c>
      <c r="E2516" s="63" t="s">
        <v>11849</v>
      </c>
    </row>
    <row r="2517" spans="1:5" ht="15">
      <c r="A2517" s="59">
        <v>2516</v>
      </c>
      <c r="B2517" s="60">
        <v>15442</v>
      </c>
      <c r="C2517" s="61" t="s">
        <v>14283</v>
      </c>
      <c r="D2517" s="62">
        <v>18</v>
      </c>
      <c r="E2517" s="63" t="s">
        <v>14604</v>
      </c>
    </row>
    <row r="2518" spans="1:5" ht="15">
      <c r="A2518" s="59">
        <v>2517</v>
      </c>
      <c r="B2518" s="60">
        <v>15468</v>
      </c>
      <c r="C2518" s="61" t="s">
        <v>14284</v>
      </c>
      <c r="D2518" s="62">
        <v>19</v>
      </c>
      <c r="E2518" s="64">
        <v>4</v>
      </c>
    </row>
    <row r="2519" spans="1:5" ht="15">
      <c r="A2519" s="59">
        <v>2518</v>
      </c>
      <c r="B2519" s="60">
        <v>15697</v>
      </c>
      <c r="C2519" s="61" t="s">
        <v>14285</v>
      </c>
      <c r="D2519" s="62">
        <v>20</v>
      </c>
      <c r="E2519" s="64">
        <v>4</v>
      </c>
    </row>
    <row r="2520" spans="1:5" ht="15">
      <c r="A2520" s="59">
        <v>2519</v>
      </c>
      <c r="B2520" s="60">
        <v>15990</v>
      </c>
      <c r="C2520" s="61" t="s">
        <v>14286</v>
      </c>
      <c r="D2520" s="62">
        <v>21</v>
      </c>
      <c r="E2520" s="63" t="s">
        <v>11854</v>
      </c>
    </row>
    <row r="2521" spans="1:5" ht="15">
      <c r="A2521" s="59">
        <v>2520</v>
      </c>
      <c r="B2521" s="60">
        <v>16059</v>
      </c>
      <c r="C2521" s="61" t="s">
        <v>14287</v>
      </c>
      <c r="D2521" s="62">
        <v>22</v>
      </c>
      <c r="E2521" s="63" t="s">
        <v>14717</v>
      </c>
    </row>
    <row r="2522" spans="1:5" ht="15">
      <c r="A2522" s="59">
        <v>2521</v>
      </c>
      <c r="B2522" s="60">
        <v>16602</v>
      </c>
      <c r="C2522" s="61" t="s">
        <v>14288</v>
      </c>
      <c r="D2522" s="62">
        <v>23</v>
      </c>
      <c r="E2522" s="63" t="s">
        <v>11849</v>
      </c>
    </row>
    <row r="2523" spans="1:5" ht="15">
      <c r="A2523" s="59">
        <v>2522</v>
      </c>
      <c r="B2523" s="60">
        <v>16606</v>
      </c>
      <c r="C2523" s="61" t="s">
        <v>14289</v>
      </c>
      <c r="D2523" s="62">
        <v>24</v>
      </c>
      <c r="E2523" s="64">
        <v>3</v>
      </c>
    </row>
    <row r="2524" spans="1:5" ht="15">
      <c r="A2524" s="59">
        <v>2523</v>
      </c>
      <c r="B2524" s="60">
        <v>17653</v>
      </c>
      <c r="C2524" s="61" t="s">
        <v>14290</v>
      </c>
      <c r="D2524" s="62">
        <v>25</v>
      </c>
      <c r="E2524" s="64">
        <v>4</v>
      </c>
    </row>
    <row r="2525" spans="1:5" ht="15">
      <c r="A2525" s="59">
        <v>2524</v>
      </c>
      <c r="B2525" s="60">
        <v>17755</v>
      </c>
      <c r="C2525" s="61" t="s">
        <v>14291</v>
      </c>
      <c r="D2525" s="62">
        <v>26</v>
      </c>
      <c r="E2525" s="63" t="s">
        <v>11849</v>
      </c>
    </row>
    <row r="2526" spans="1:5" ht="15">
      <c r="A2526" s="59">
        <v>2525</v>
      </c>
      <c r="B2526" s="60">
        <v>18384</v>
      </c>
      <c r="C2526" s="61" t="s">
        <v>14292</v>
      </c>
      <c r="D2526" s="62">
        <v>27</v>
      </c>
      <c r="E2526" s="64">
        <v>3</v>
      </c>
    </row>
    <row r="2527" spans="1:5" ht="15">
      <c r="A2527" s="59">
        <v>2526</v>
      </c>
      <c r="B2527" s="60">
        <v>19139</v>
      </c>
      <c r="C2527" s="61" t="s">
        <v>14293</v>
      </c>
      <c r="D2527" s="62">
        <v>28</v>
      </c>
      <c r="E2527" s="64">
        <v>4</v>
      </c>
    </row>
    <row r="2528" spans="1:5" ht="15">
      <c r="A2528" s="59">
        <v>2527</v>
      </c>
      <c r="B2528" s="60">
        <v>19224</v>
      </c>
      <c r="C2528" s="61" t="s">
        <v>14294</v>
      </c>
      <c r="D2528" s="62">
        <v>29</v>
      </c>
      <c r="E2528" s="63" t="s">
        <v>11849</v>
      </c>
    </row>
    <row r="2529" spans="1:5" ht="15">
      <c r="A2529" s="59">
        <v>2528</v>
      </c>
      <c r="B2529" s="60">
        <v>19593</v>
      </c>
      <c r="C2529" s="61" t="s">
        <v>14295</v>
      </c>
      <c r="D2529" s="62">
        <v>30</v>
      </c>
      <c r="E2529" s="64">
        <v>4</v>
      </c>
    </row>
    <row r="2530" spans="1:5" ht="15">
      <c r="A2530" s="59">
        <v>2529</v>
      </c>
      <c r="B2530" s="60">
        <v>19695</v>
      </c>
      <c r="C2530" s="61" t="s">
        <v>14296</v>
      </c>
      <c r="D2530" s="62">
        <v>31</v>
      </c>
      <c r="E2530" s="63" t="s">
        <v>11849</v>
      </c>
    </row>
    <row r="2531" spans="1:5" ht="15">
      <c r="A2531" s="59">
        <v>2530</v>
      </c>
      <c r="B2531" s="60">
        <v>11536</v>
      </c>
      <c r="C2531" s="61" t="s">
        <v>14297</v>
      </c>
      <c r="D2531" s="62">
        <v>32</v>
      </c>
      <c r="E2531" s="64">
        <v>3</v>
      </c>
    </row>
    <row r="2532" spans="1:5" ht="15">
      <c r="A2532" s="59">
        <v>2531</v>
      </c>
      <c r="B2532" s="60">
        <v>13363</v>
      </c>
      <c r="C2532" s="61" t="s">
        <v>14298</v>
      </c>
      <c r="D2532" s="62">
        <v>33</v>
      </c>
      <c r="E2532" s="64">
        <v>4</v>
      </c>
    </row>
    <row r="2533" spans="1:5" ht="15">
      <c r="A2533" s="59">
        <v>2532</v>
      </c>
      <c r="B2533" s="60">
        <v>14214</v>
      </c>
      <c r="C2533" s="61" t="s">
        <v>14299</v>
      </c>
      <c r="D2533" s="62">
        <v>34</v>
      </c>
      <c r="E2533" s="63" t="s">
        <v>14717</v>
      </c>
    </row>
    <row r="2534" spans="1:5" ht="15">
      <c r="A2534" s="59">
        <v>2533</v>
      </c>
      <c r="B2534" s="60">
        <v>18644</v>
      </c>
      <c r="C2534" s="61" t="s">
        <v>14300</v>
      </c>
      <c r="D2534" s="62">
        <v>35</v>
      </c>
      <c r="E2534" s="63" t="s">
        <v>11847</v>
      </c>
    </row>
    <row r="2535" spans="1:5" ht="15">
      <c r="A2535" s="59">
        <v>2534</v>
      </c>
      <c r="B2535" s="60">
        <v>18751</v>
      </c>
      <c r="C2535" s="61" t="s">
        <v>14301</v>
      </c>
      <c r="D2535" s="62">
        <v>36</v>
      </c>
      <c r="E2535" s="63" t="s">
        <v>11849</v>
      </c>
    </row>
    <row r="2536" spans="1:5" ht="15">
      <c r="A2536" s="59">
        <v>2535</v>
      </c>
      <c r="B2536" s="60">
        <v>18755</v>
      </c>
      <c r="C2536" s="61" t="s">
        <v>14302</v>
      </c>
      <c r="D2536" s="62">
        <v>37</v>
      </c>
      <c r="E2536" s="63" t="s">
        <v>11849</v>
      </c>
    </row>
    <row r="2537" spans="1:5" ht="15">
      <c r="A2537" s="59">
        <v>2536</v>
      </c>
      <c r="B2537" s="60">
        <v>19371</v>
      </c>
      <c r="C2537" s="61" t="s">
        <v>14303</v>
      </c>
      <c r="D2537" s="62">
        <v>38</v>
      </c>
      <c r="E2537" s="63" t="s">
        <v>11862</v>
      </c>
    </row>
    <row r="2538" spans="1:5" ht="15">
      <c r="A2538" s="59">
        <v>2537</v>
      </c>
      <c r="B2538" s="60">
        <v>10346</v>
      </c>
      <c r="C2538" s="61" t="s">
        <v>14304</v>
      </c>
      <c r="D2538" s="62">
        <v>39</v>
      </c>
      <c r="E2538" s="63" t="s">
        <v>11849</v>
      </c>
    </row>
    <row r="2539" spans="1:5" ht="15">
      <c r="A2539" s="59">
        <v>2538</v>
      </c>
      <c r="B2539" s="60">
        <v>11427</v>
      </c>
      <c r="C2539" s="61" t="s">
        <v>14305</v>
      </c>
      <c r="D2539" s="62">
        <v>40</v>
      </c>
      <c r="E2539" s="63" t="s">
        <v>14604</v>
      </c>
    </row>
    <row r="2540" spans="1:5" ht="15">
      <c r="A2540" s="59">
        <v>2539</v>
      </c>
      <c r="B2540" s="60">
        <v>11431</v>
      </c>
      <c r="C2540" s="61" t="s">
        <v>14306</v>
      </c>
      <c r="D2540" s="62">
        <v>41</v>
      </c>
      <c r="E2540" s="63" t="s">
        <v>14717</v>
      </c>
    </row>
    <row r="2541" spans="1:5" ht="15">
      <c r="A2541" s="59">
        <v>2540</v>
      </c>
      <c r="B2541" s="60">
        <v>11552</v>
      </c>
      <c r="C2541" s="61" t="s">
        <v>12945</v>
      </c>
      <c r="D2541" s="62">
        <v>42</v>
      </c>
      <c r="E2541" s="63" t="s">
        <v>11843</v>
      </c>
    </row>
    <row r="2542" spans="1:5" ht="15">
      <c r="A2542" s="59">
        <v>2541</v>
      </c>
      <c r="B2542" s="60">
        <v>12062</v>
      </c>
      <c r="C2542" s="61" t="s">
        <v>12946</v>
      </c>
      <c r="D2542" s="62">
        <v>43</v>
      </c>
      <c r="E2542" s="64">
        <v>3</v>
      </c>
    </row>
    <row r="2543" spans="1:5" ht="15">
      <c r="A2543" s="59">
        <v>2542</v>
      </c>
      <c r="B2543" s="60">
        <v>13844</v>
      </c>
      <c r="C2543" s="61" t="s">
        <v>11443</v>
      </c>
      <c r="D2543" s="62">
        <v>44</v>
      </c>
      <c r="E2543" s="63" t="s">
        <v>14717</v>
      </c>
    </row>
    <row r="2544" spans="1:5" ht="15">
      <c r="A2544" s="59">
        <v>2543</v>
      </c>
      <c r="B2544" s="60">
        <v>15412</v>
      </c>
      <c r="C2544" s="61" t="s">
        <v>11444</v>
      </c>
      <c r="D2544" s="62">
        <v>45</v>
      </c>
      <c r="E2544" s="64">
        <v>2</v>
      </c>
    </row>
    <row r="2545" spans="1:5" ht="15">
      <c r="A2545" s="59">
        <v>2544</v>
      </c>
      <c r="B2545" s="60">
        <v>17081</v>
      </c>
      <c r="C2545" s="61" t="s">
        <v>11445</v>
      </c>
      <c r="D2545" s="62">
        <v>46</v>
      </c>
      <c r="E2545" s="63" t="s">
        <v>11843</v>
      </c>
    </row>
    <row r="2546" spans="1:5" ht="15">
      <c r="A2546" s="59">
        <v>2545</v>
      </c>
      <c r="B2546" s="60">
        <v>11690</v>
      </c>
      <c r="C2546" s="61" t="s">
        <v>11446</v>
      </c>
      <c r="D2546" s="62">
        <v>1</v>
      </c>
      <c r="E2546" s="63" t="s">
        <v>11843</v>
      </c>
    </row>
    <row r="2547" spans="1:5" ht="15">
      <c r="A2547" s="59">
        <v>2546</v>
      </c>
      <c r="B2547" s="60">
        <v>12050</v>
      </c>
      <c r="C2547" s="61" t="s">
        <v>11447</v>
      </c>
      <c r="D2547" s="62">
        <v>2</v>
      </c>
      <c r="E2547" s="64">
        <v>2</v>
      </c>
    </row>
    <row r="2548" spans="1:5" ht="15">
      <c r="A2548" s="59">
        <v>2547</v>
      </c>
      <c r="B2548" s="60">
        <v>12244</v>
      </c>
      <c r="C2548" s="61" t="s">
        <v>11448</v>
      </c>
      <c r="D2548" s="62">
        <v>3</v>
      </c>
      <c r="E2548" s="63" t="s">
        <v>11807</v>
      </c>
    </row>
    <row r="2549" spans="1:5" ht="15">
      <c r="A2549" s="59">
        <v>2548</v>
      </c>
      <c r="B2549" s="60">
        <v>12948</v>
      </c>
      <c r="C2549" s="61" t="s">
        <v>11449</v>
      </c>
      <c r="D2549" s="62">
        <v>4</v>
      </c>
      <c r="E2549" s="63" t="s">
        <v>11841</v>
      </c>
    </row>
    <row r="2550" spans="1:5" ht="15">
      <c r="A2550" s="59">
        <v>2549</v>
      </c>
      <c r="B2550" s="60">
        <v>14433</v>
      </c>
      <c r="C2550" s="61" t="s">
        <v>15518</v>
      </c>
      <c r="D2550" s="62">
        <v>5</v>
      </c>
      <c r="E2550" s="63" t="s">
        <v>11849</v>
      </c>
    </row>
    <row r="2551" spans="1:5" ht="15">
      <c r="A2551" s="59">
        <v>2550</v>
      </c>
      <c r="B2551" s="60">
        <v>14912</v>
      </c>
      <c r="C2551" s="61" t="s">
        <v>15519</v>
      </c>
      <c r="D2551" s="62">
        <v>6</v>
      </c>
      <c r="E2551" s="63" t="s">
        <v>11807</v>
      </c>
    </row>
    <row r="2552" spans="1:5" ht="15">
      <c r="A2552" s="59">
        <v>2551</v>
      </c>
      <c r="B2552" s="60">
        <v>15726</v>
      </c>
      <c r="C2552" s="61" t="s">
        <v>15520</v>
      </c>
      <c r="D2552" s="62">
        <v>7</v>
      </c>
      <c r="E2552" s="63" t="s">
        <v>11807</v>
      </c>
    </row>
    <row r="2553" spans="1:5" ht="15">
      <c r="A2553" s="59">
        <v>2552</v>
      </c>
      <c r="B2553" s="60">
        <v>16063</v>
      </c>
      <c r="C2553" s="61" t="s">
        <v>14307</v>
      </c>
      <c r="D2553" s="62">
        <v>8</v>
      </c>
      <c r="E2553" s="63" t="s">
        <v>11862</v>
      </c>
    </row>
    <row r="2554" spans="1:5" ht="15">
      <c r="A2554" s="59">
        <v>2553</v>
      </c>
      <c r="B2554" s="60">
        <v>16314</v>
      </c>
      <c r="C2554" s="61" t="s">
        <v>14308</v>
      </c>
      <c r="D2554" s="62">
        <v>9</v>
      </c>
      <c r="E2554" s="63" t="s">
        <v>13354</v>
      </c>
    </row>
    <row r="2555" spans="1:5" ht="15">
      <c r="A2555" s="59">
        <v>2554</v>
      </c>
      <c r="B2555" s="60">
        <v>17004</v>
      </c>
      <c r="C2555" s="61" t="s">
        <v>14309</v>
      </c>
      <c r="D2555" s="62">
        <v>10</v>
      </c>
      <c r="E2555" s="63" t="s">
        <v>11845</v>
      </c>
    </row>
    <row r="2556" spans="1:5" ht="15">
      <c r="A2556" s="59">
        <v>2555</v>
      </c>
      <c r="B2556" s="60">
        <v>17182</v>
      </c>
      <c r="C2556" s="61" t="s">
        <v>14310</v>
      </c>
      <c r="D2556" s="62">
        <v>11</v>
      </c>
      <c r="E2556" s="63" t="s">
        <v>11843</v>
      </c>
    </row>
    <row r="2557" spans="1:5" ht="15">
      <c r="A2557" s="59">
        <v>2556</v>
      </c>
      <c r="B2557" s="60">
        <v>17420</v>
      </c>
      <c r="C2557" s="65" t="s">
        <v>14311</v>
      </c>
      <c r="D2557" s="62">
        <v>12</v>
      </c>
      <c r="E2557" s="63" t="s">
        <v>11845</v>
      </c>
    </row>
    <row r="2558" spans="1:5" ht="15">
      <c r="A2558" s="59">
        <v>2557</v>
      </c>
      <c r="B2558" s="60">
        <v>17434</v>
      </c>
      <c r="C2558" s="61" t="s">
        <v>14312</v>
      </c>
      <c r="D2558" s="62">
        <v>13</v>
      </c>
      <c r="E2558" s="63" t="s">
        <v>11862</v>
      </c>
    </row>
    <row r="2559" spans="1:5" ht="15">
      <c r="A2559" s="59">
        <v>2558</v>
      </c>
      <c r="B2559" s="60">
        <v>17644</v>
      </c>
      <c r="C2559" s="61" t="s">
        <v>9821</v>
      </c>
      <c r="D2559" s="62">
        <v>14</v>
      </c>
      <c r="E2559" s="63" t="s">
        <v>11862</v>
      </c>
    </row>
    <row r="2560" spans="1:5" ht="15">
      <c r="A2560" s="59">
        <v>2559</v>
      </c>
      <c r="B2560" s="60">
        <v>17753</v>
      </c>
      <c r="C2560" s="61" t="s">
        <v>11027</v>
      </c>
      <c r="D2560" s="62">
        <v>15</v>
      </c>
      <c r="E2560" s="63" t="s">
        <v>11845</v>
      </c>
    </row>
    <row r="2561" spans="1:5" ht="15">
      <c r="A2561" s="59">
        <v>2560</v>
      </c>
      <c r="B2561" s="60">
        <v>17975</v>
      </c>
      <c r="C2561" s="61" t="s">
        <v>11028</v>
      </c>
      <c r="D2561" s="62">
        <v>16</v>
      </c>
      <c r="E2561" s="63" t="s">
        <v>11862</v>
      </c>
    </row>
    <row r="2562" spans="1:5" ht="15">
      <c r="A2562" s="59">
        <v>2561</v>
      </c>
      <c r="B2562" s="60">
        <v>18418</v>
      </c>
      <c r="C2562" s="61" t="s">
        <v>11029</v>
      </c>
      <c r="D2562" s="62">
        <v>17</v>
      </c>
      <c r="E2562" s="63" t="s">
        <v>11862</v>
      </c>
    </row>
    <row r="2563" spans="1:5" ht="15">
      <c r="A2563" s="59">
        <v>2562</v>
      </c>
      <c r="B2563" s="60">
        <v>18667</v>
      </c>
      <c r="C2563" s="61" t="s">
        <v>11030</v>
      </c>
      <c r="D2563" s="62">
        <v>18</v>
      </c>
      <c r="E2563" s="63" t="s">
        <v>11845</v>
      </c>
    </row>
    <row r="2564" spans="1:5" ht="15">
      <c r="A2564" s="59">
        <v>2563</v>
      </c>
      <c r="B2564" s="60">
        <v>18783</v>
      </c>
      <c r="C2564" s="61" t="s">
        <v>11031</v>
      </c>
      <c r="D2564" s="62">
        <v>19</v>
      </c>
      <c r="E2564" s="63" t="s">
        <v>11839</v>
      </c>
    </row>
    <row r="2565" spans="1:5" ht="15">
      <c r="A2565" s="59">
        <v>2564</v>
      </c>
      <c r="B2565" s="60">
        <v>18786</v>
      </c>
      <c r="C2565" s="61" t="s">
        <v>11032</v>
      </c>
      <c r="D2565" s="62">
        <v>20</v>
      </c>
      <c r="E2565" s="63" t="s">
        <v>11847</v>
      </c>
    </row>
    <row r="2566" spans="1:5" ht="15">
      <c r="A2566" s="59">
        <v>2565</v>
      </c>
      <c r="B2566" s="60">
        <v>18874</v>
      </c>
      <c r="C2566" s="61" t="s">
        <v>11033</v>
      </c>
      <c r="D2566" s="62">
        <v>21</v>
      </c>
      <c r="E2566" s="63" t="s">
        <v>11841</v>
      </c>
    </row>
    <row r="2567" spans="1:5" ht="15">
      <c r="A2567" s="59">
        <v>2566</v>
      </c>
      <c r="B2567" s="60">
        <v>19281</v>
      </c>
      <c r="C2567" s="61" t="s">
        <v>11034</v>
      </c>
      <c r="D2567" s="62">
        <v>22</v>
      </c>
      <c r="E2567" s="63" t="s">
        <v>11845</v>
      </c>
    </row>
    <row r="2568" spans="1:5" ht="15">
      <c r="A2568" s="59">
        <v>2567</v>
      </c>
      <c r="B2568" s="60">
        <v>19657</v>
      </c>
      <c r="C2568" s="61" t="s">
        <v>11035</v>
      </c>
      <c r="D2568" s="62">
        <v>23</v>
      </c>
      <c r="E2568" s="63" t="s">
        <v>11862</v>
      </c>
    </row>
    <row r="2569" spans="1:5" ht="15">
      <c r="A2569" s="59">
        <v>2568</v>
      </c>
      <c r="B2569" s="60">
        <v>11208</v>
      </c>
      <c r="C2569" s="61" t="s">
        <v>11036</v>
      </c>
      <c r="D2569" s="62">
        <v>24</v>
      </c>
      <c r="E2569" s="63" t="s">
        <v>11862</v>
      </c>
    </row>
    <row r="2570" spans="1:5" ht="15">
      <c r="A2570" s="59">
        <v>2569</v>
      </c>
      <c r="B2570" s="60">
        <v>15501</v>
      </c>
      <c r="C2570" s="61" t="s">
        <v>11037</v>
      </c>
      <c r="D2570" s="62">
        <v>25</v>
      </c>
      <c r="E2570" s="63" t="s">
        <v>11807</v>
      </c>
    </row>
    <row r="2571" spans="1:5" ht="15">
      <c r="A2571" s="59">
        <v>2570</v>
      </c>
      <c r="B2571" s="60">
        <v>16135</v>
      </c>
      <c r="C2571" s="61" t="s">
        <v>11038</v>
      </c>
      <c r="D2571" s="62">
        <v>26</v>
      </c>
      <c r="E2571" s="63" t="s">
        <v>11809</v>
      </c>
    </row>
    <row r="2572" spans="1:5" ht="15">
      <c r="A2572" s="59">
        <v>2571</v>
      </c>
      <c r="B2572" s="60">
        <v>17710</v>
      </c>
      <c r="C2572" s="61" t="s">
        <v>11039</v>
      </c>
      <c r="D2572" s="62">
        <v>27</v>
      </c>
      <c r="E2572" s="63" t="s">
        <v>11807</v>
      </c>
    </row>
    <row r="2573" spans="1:5" ht="15">
      <c r="A2573" s="59">
        <v>2572</v>
      </c>
      <c r="B2573" s="60">
        <v>18161</v>
      </c>
      <c r="C2573" s="61" t="s">
        <v>12962</v>
      </c>
      <c r="D2573" s="62">
        <v>28</v>
      </c>
      <c r="E2573" s="63" t="s">
        <v>11845</v>
      </c>
    </row>
    <row r="2574" spans="1:5" ht="15">
      <c r="A2574" s="59">
        <v>2573</v>
      </c>
      <c r="B2574" s="60">
        <v>18386</v>
      </c>
      <c r="C2574" s="61" t="s">
        <v>10270</v>
      </c>
      <c r="D2574" s="62">
        <v>29</v>
      </c>
      <c r="E2574" s="63" t="s">
        <v>11843</v>
      </c>
    </row>
    <row r="2575" spans="1:5" ht="15">
      <c r="A2575" s="59">
        <v>2574</v>
      </c>
      <c r="B2575" s="60">
        <v>18800</v>
      </c>
      <c r="C2575" s="65" t="s">
        <v>12963</v>
      </c>
      <c r="D2575" s="62">
        <v>30</v>
      </c>
      <c r="E2575" s="63" t="s">
        <v>11841</v>
      </c>
    </row>
    <row r="2576" spans="1:5" ht="15">
      <c r="A2576" s="59">
        <v>2575</v>
      </c>
      <c r="B2576" s="60">
        <v>11872</v>
      </c>
      <c r="C2576" s="61" t="s">
        <v>12964</v>
      </c>
      <c r="D2576" s="62">
        <v>31</v>
      </c>
      <c r="E2576" s="64">
        <v>3</v>
      </c>
    </row>
    <row r="2577" spans="1:5" ht="15">
      <c r="A2577" s="59">
        <v>2576</v>
      </c>
      <c r="B2577" s="60">
        <v>12058</v>
      </c>
      <c r="C2577" s="61" t="s">
        <v>12965</v>
      </c>
      <c r="D2577" s="62">
        <v>32</v>
      </c>
      <c r="E2577" s="64">
        <v>3</v>
      </c>
    </row>
    <row r="2578" spans="1:5" ht="15">
      <c r="A2578" s="59">
        <v>2577</v>
      </c>
      <c r="B2578" s="60">
        <v>12110</v>
      </c>
      <c r="C2578" s="61" t="s">
        <v>12966</v>
      </c>
      <c r="D2578" s="62">
        <v>33</v>
      </c>
      <c r="E2578" s="64">
        <v>3</v>
      </c>
    </row>
    <row r="2579" spans="1:5" ht="15">
      <c r="A2579" s="59">
        <v>2578</v>
      </c>
      <c r="B2579" s="60">
        <v>13954</v>
      </c>
      <c r="C2579" s="61" t="s">
        <v>11458</v>
      </c>
      <c r="D2579" s="62">
        <v>34</v>
      </c>
      <c r="E2579" s="63" t="s">
        <v>14604</v>
      </c>
    </row>
    <row r="2580" spans="1:5" ht="15">
      <c r="A2580" s="59">
        <v>2579</v>
      </c>
      <c r="B2580" s="60">
        <v>14194</v>
      </c>
      <c r="C2580" s="61" t="s">
        <v>11459</v>
      </c>
      <c r="D2580" s="62">
        <v>35</v>
      </c>
      <c r="E2580" s="63" t="s">
        <v>11809</v>
      </c>
    </row>
    <row r="2581" spans="1:5" ht="15">
      <c r="A2581" s="59">
        <v>2580</v>
      </c>
      <c r="B2581" s="60">
        <v>15545</v>
      </c>
      <c r="C2581" s="61" t="s">
        <v>11460</v>
      </c>
      <c r="D2581" s="62">
        <v>36</v>
      </c>
      <c r="E2581" s="64">
        <v>6</v>
      </c>
    </row>
    <row r="2582" spans="1:5" ht="15">
      <c r="A2582" s="59">
        <v>2581</v>
      </c>
      <c r="B2582" s="60">
        <v>15610</v>
      </c>
      <c r="C2582" s="61" t="s">
        <v>11461</v>
      </c>
      <c r="D2582" s="62">
        <v>37</v>
      </c>
      <c r="E2582" s="63" t="s">
        <v>14717</v>
      </c>
    </row>
    <row r="2583" spans="1:5" ht="15">
      <c r="A2583" s="59">
        <v>2582</v>
      </c>
      <c r="B2583" s="60">
        <v>16149</v>
      </c>
      <c r="C2583" s="61" t="s">
        <v>11462</v>
      </c>
      <c r="D2583" s="62">
        <v>38</v>
      </c>
      <c r="E2583" s="63" t="s">
        <v>11809</v>
      </c>
    </row>
    <row r="2584" spans="1:5" ht="15">
      <c r="A2584" s="59">
        <v>2583</v>
      </c>
      <c r="B2584" s="60">
        <v>16161</v>
      </c>
      <c r="C2584" s="61" t="s">
        <v>11463</v>
      </c>
      <c r="D2584" s="62">
        <v>39</v>
      </c>
      <c r="E2584" s="64">
        <v>5</v>
      </c>
    </row>
    <row r="2585" spans="1:5" ht="15">
      <c r="A2585" s="59">
        <v>2584</v>
      </c>
      <c r="B2585" s="60">
        <v>17001</v>
      </c>
      <c r="C2585" s="61" t="s">
        <v>11464</v>
      </c>
      <c r="D2585" s="62">
        <v>40</v>
      </c>
      <c r="E2585" s="63" t="s">
        <v>11807</v>
      </c>
    </row>
    <row r="2586" spans="1:5" ht="15">
      <c r="A2586" s="59">
        <v>2585</v>
      </c>
      <c r="B2586" s="60">
        <v>17660</v>
      </c>
      <c r="C2586" s="61" t="s">
        <v>11465</v>
      </c>
      <c r="D2586" s="62">
        <v>41</v>
      </c>
      <c r="E2586" s="63" t="s">
        <v>14604</v>
      </c>
    </row>
    <row r="2587" spans="1:5" ht="15">
      <c r="A2587" s="59">
        <v>2586</v>
      </c>
      <c r="B2587" s="60">
        <v>17816</v>
      </c>
      <c r="C2587" s="61" t="s">
        <v>11466</v>
      </c>
      <c r="D2587" s="62">
        <v>42</v>
      </c>
      <c r="E2587" s="63" t="s">
        <v>11843</v>
      </c>
    </row>
    <row r="2588" spans="1:5" ht="15">
      <c r="A2588" s="59">
        <v>2587</v>
      </c>
      <c r="B2588" s="60">
        <v>19113</v>
      </c>
      <c r="C2588" s="61" t="s">
        <v>11043</v>
      </c>
      <c r="D2588" s="62">
        <v>43</v>
      </c>
      <c r="E2588" s="64">
        <v>4</v>
      </c>
    </row>
    <row r="2589" spans="1:5" ht="15">
      <c r="A2589" s="59">
        <v>2588</v>
      </c>
      <c r="B2589" s="60">
        <v>10647</v>
      </c>
      <c r="C2589" s="61" t="s">
        <v>11044</v>
      </c>
      <c r="D2589" s="62">
        <v>44</v>
      </c>
      <c r="E2589" s="63" t="s">
        <v>14604</v>
      </c>
    </row>
    <row r="2590" spans="1:5" ht="15">
      <c r="A2590" s="59">
        <v>2589</v>
      </c>
      <c r="B2590" s="60">
        <v>10751</v>
      </c>
      <c r="C2590" s="61" t="s">
        <v>11045</v>
      </c>
      <c r="D2590" s="62">
        <v>45</v>
      </c>
      <c r="E2590" s="63" t="s">
        <v>11849</v>
      </c>
    </row>
    <row r="2591" spans="1:5" ht="15">
      <c r="A2591" s="59">
        <v>2590</v>
      </c>
      <c r="B2591" s="60">
        <v>11418</v>
      </c>
      <c r="C2591" s="61" t="s">
        <v>11046</v>
      </c>
      <c r="D2591" s="62">
        <v>46</v>
      </c>
      <c r="E2591" s="63" t="s">
        <v>11809</v>
      </c>
    </row>
    <row r="2592" spans="1:5" ht="15">
      <c r="A2592" s="59">
        <v>2591</v>
      </c>
      <c r="B2592" s="60">
        <v>13430</v>
      </c>
      <c r="C2592" s="61" t="s">
        <v>11047</v>
      </c>
      <c r="D2592" s="62">
        <v>47</v>
      </c>
      <c r="E2592" s="63" t="s">
        <v>11807</v>
      </c>
    </row>
    <row r="2593" spans="1:5" ht="15">
      <c r="A2593" s="59">
        <v>2592</v>
      </c>
      <c r="B2593" s="60">
        <v>16923</v>
      </c>
      <c r="C2593" s="61" t="s">
        <v>11048</v>
      </c>
      <c r="D2593" s="62">
        <v>48</v>
      </c>
      <c r="E2593" s="63" t="s">
        <v>11843</v>
      </c>
    </row>
    <row r="2594" spans="1:5" ht="15">
      <c r="A2594" s="59">
        <v>2593</v>
      </c>
      <c r="B2594" s="60">
        <v>17442</v>
      </c>
      <c r="C2594" s="61" t="s">
        <v>11049</v>
      </c>
      <c r="D2594" s="62">
        <v>49</v>
      </c>
      <c r="E2594" s="63" t="s">
        <v>11847</v>
      </c>
    </row>
    <row r="2595" spans="1:5" ht="15">
      <c r="A2595" s="59">
        <v>2594</v>
      </c>
      <c r="B2595" s="60">
        <v>17750</v>
      </c>
      <c r="C2595" s="61" t="s">
        <v>11050</v>
      </c>
      <c r="D2595" s="62">
        <v>50</v>
      </c>
      <c r="E2595" s="63" t="s">
        <v>11847</v>
      </c>
    </row>
    <row r="2596" spans="1:5" ht="15">
      <c r="A2596" s="59">
        <v>2595</v>
      </c>
      <c r="B2596" s="60">
        <v>18116</v>
      </c>
      <c r="C2596" s="61" t="s">
        <v>11051</v>
      </c>
      <c r="D2596" s="62">
        <v>51</v>
      </c>
      <c r="E2596" s="63" t="s">
        <v>11843</v>
      </c>
    </row>
    <row r="2597" spans="1:5" ht="15">
      <c r="A2597" s="59">
        <v>2596</v>
      </c>
      <c r="B2597" s="60">
        <v>18282</v>
      </c>
      <c r="C2597" s="61" t="s">
        <v>11052</v>
      </c>
      <c r="D2597" s="62">
        <v>52</v>
      </c>
      <c r="E2597" s="63" t="s">
        <v>11843</v>
      </c>
    </row>
    <row r="2598" spans="1:5" ht="15">
      <c r="A2598" s="59">
        <v>2597</v>
      </c>
      <c r="B2598" s="60">
        <v>18298</v>
      </c>
      <c r="C2598" s="61" t="s">
        <v>11053</v>
      </c>
      <c r="D2598" s="62">
        <v>53</v>
      </c>
      <c r="E2598" s="63" t="s">
        <v>11843</v>
      </c>
    </row>
    <row r="2599" spans="1:5" ht="15">
      <c r="A2599" s="59">
        <v>2598</v>
      </c>
      <c r="B2599" s="60">
        <v>18429</v>
      </c>
      <c r="C2599" s="61" t="s">
        <v>11054</v>
      </c>
      <c r="D2599" s="62">
        <v>54</v>
      </c>
      <c r="E2599" s="63" t="s">
        <v>14604</v>
      </c>
    </row>
    <row r="2600" spans="1:5" ht="15">
      <c r="A2600" s="59">
        <v>2599</v>
      </c>
      <c r="B2600" s="60">
        <v>18703</v>
      </c>
      <c r="C2600" s="61" t="s">
        <v>11055</v>
      </c>
      <c r="D2600" s="62">
        <v>55</v>
      </c>
      <c r="E2600" s="63" t="s">
        <v>11862</v>
      </c>
    </row>
    <row r="2601" spans="1:5" ht="15">
      <c r="A2601" s="59">
        <v>2600</v>
      </c>
      <c r="B2601" s="60">
        <v>18788</v>
      </c>
      <c r="C2601" s="61" t="s">
        <v>11056</v>
      </c>
      <c r="D2601" s="62">
        <v>56</v>
      </c>
      <c r="E2601" s="63" t="s">
        <v>11843</v>
      </c>
    </row>
    <row r="2602" spans="1:5" ht="15">
      <c r="A2602" s="59">
        <v>2601</v>
      </c>
      <c r="B2602" s="60">
        <v>18790</v>
      </c>
      <c r="C2602" s="61" t="s">
        <v>11057</v>
      </c>
      <c r="D2602" s="62">
        <v>57</v>
      </c>
      <c r="E2602" s="63" t="s">
        <v>14717</v>
      </c>
    </row>
    <row r="2603" spans="1:5" ht="15">
      <c r="A2603" s="59">
        <v>2602</v>
      </c>
      <c r="B2603" s="60">
        <v>18801</v>
      </c>
      <c r="C2603" s="61" t="s">
        <v>11058</v>
      </c>
      <c r="D2603" s="62">
        <v>58</v>
      </c>
      <c r="E2603" s="63" t="s">
        <v>11843</v>
      </c>
    </row>
    <row r="2604" spans="1:5" ht="15">
      <c r="A2604" s="59">
        <v>2603</v>
      </c>
      <c r="B2604" s="60">
        <v>18807</v>
      </c>
      <c r="C2604" s="61" t="s">
        <v>11059</v>
      </c>
      <c r="D2604" s="62">
        <v>59</v>
      </c>
      <c r="E2604" s="63" t="s">
        <v>11843</v>
      </c>
    </row>
    <row r="2605" spans="1:5" ht="15">
      <c r="A2605" s="59">
        <v>2604</v>
      </c>
      <c r="B2605" s="60">
        <v>18916</v>
      </c>
      <c r="C2605" s="61" t="s">
        <v>10272</v>
      </c>
      <c r="D2605" s="62">
        <v>60</v>
      </c>
      <c r="E2605" s="63" t="s">
        <v>11843</v>
      </c>
    </row>
    <row r="2606" spans="1:5" ht="15">
      <c r="A2606" s="59">
        <v>2605</v>
      </c>
      <c r="B2606" s="60">
        <v>18999</v>
      </c>
      <c r="C2606" s="61" t="s">
        <v>11060</v>
      </c>
      <c r="D2606" s="62">
        <v>61</v>
      </c>
      <c r="E2606" s="63" t="s">
        <v>14604</v>
      </c>
    </row>
    <row r="2607" spans="1:5" ht="15">
      <c r="A2607" s="59">
        <v>2606</v>
      </c>
      <c r="B2607" s="60">
        <v>10532</v>
      </c>
      <c r="C2607" s="61" t="s">
        <v>11061</v>
      </c>
      <c r="D2607" s="62">
        <v>62</v>
      </c>
      <c r="E2607" s="64">
        <v>4</v>
      </c>
    </row>
    <row r="2608" spans="1:5" ht="15">
      <c r="A2608" s="59">
        <v>2607</v>
      </c>
      <c r="B2608" s="60">
        <v>10901</v>
      </c>
      <c r="C2608" s="61" t="s">
        <v>11062</v>
      </c>
      <c r="D2608" s="62">
        <v>63</v>
      </c>
      <c r="E2608" s="63" t="s">
        <v>11809</v>
      </c>
    </row>
    <row r="2609" spans="1:5" ht="15">
      <c r="A2609" s="59">
        <v>2608</v>
      </c>
      <c r="B2609" s="60">
        <v>12306</v>
      </c>
      <c r="C2609" s="61" t="s">
        <v>11063</v>
      </c>
      <c r="D2609" s="62">
        <v>64</v>
      </c>
      <c r="E2609" s="63" t="s">
        <v>11849</v>
      </c>
    </row>
    <row r="2610" spans="1:5" ht="15">
      <c r="A2610" s="59">
        <v>2609</v>
      </c>
      <c r="B2610" s="60">
        <v>12493</v>
      </c>
      <c r="C2610" s="61" t="s">
        <v>11064</v>
      </c>
      <c r="D2610" s="62">
        <v>65</v>
      </c>
      <c r="E2610" s="63" t="s">
        <v>11807</v>
      </c>
    </row>
    <row r="2611" spans="1:5" ht="15">
      <c r="A2611" s="59">
        <v>2610</v>
      </c>
      <c r="B2611" s="60">
        <v>12863</v>
      </c>
      <c r="C2611" s="61" t="s">
        <v>11065</v>
      </c>
      <c r="D2611" s="62">
        <v>66</v>
      </c>
      <c r="E2611" s="63" t="s">
        <v>11862</v>
      </c>
    </row>
    <row r="2612" spans="1:5" ht="15">
      <c r="A2612" s="59">
        <v>2611</v>
      </c>
      <c r="B2612" s="60">
        <v>14809</v>
      </c>
      <c r="C2612" s="61" t="s">
        <v>11066</v>
      </c>
      <c r="D2612" s="62">
        <v>67</v>
      </c>
      <c r="E2612" s="63" t="s">
        <v>11841</v>
      </c>
    </row>
    <row r="2613" spans="1:5" ht="15">
      <c r="A2613" s="59">
        <v>2612</v>
      </c>
      <c r="B2613" s="60">
        <v>14895</v>
      </c>
      <c r="C2613" s="61" t="s">
        <v>9847</v>
      </c>
      <c r="D2613" s="62">
        <v>68</v>
      </c>
      <c r="E2613" s="63" t="s">
        <v>11847</v>
      </c>
    </row>
    <row r="2614" spans="1:5" ht="15">
      <c r="A2614" s="59">
        <v>2613</v>
      </c>
      <c r="B2614" s="60">
        <v>15212</v>
      </c>
      <c r="C2614" s="61" t="s">
        <v>9848</v>
      </c>
      <c r="D2614" s="62">
        <v>69</v>
      </c>
      <c r="E2614" s="63" t="s">
        <v>11862</v>
      </c>
    </row>
    <row r="2615" spans="1:5" ht="15">
      <c r="A2615" s="59">
        <v>2614</v>
      </c>
      <c r="B2615" s="60">
        <v>15252</v>
      </c>
      <c r="C2615" s="61" t="s">
        <v>9849</v>
      </c>
      <c r="D2615" s="62">
        <v>70</v>
      </c>
      <c r="E2615" s="63" t="s">
        <v>11839</v>
      </c>
    </row>
    <row r="2616" spans="1:5" ht="15">
      <c r="A2616" s="59">
        <v>2615</v>
      </c>
      <c r="B2616" s="60">
        <v>16665</v>
      </c>
      <c r="C2616" s="61" t="s">
        <v>9850</v>
      </c>
      <c r="D2616" s="62">
        <v>71</v>
      </c>
      <c r="E2616" s="63" t="s">
        <v>11843</v>
      </c>
    </row>
    <row r="2617" spans="1:5" ht="15">
      <c r="A2617" s="59">
        <v>2616</v>
      </c>
      <c r="B2617" s="60">
        <v>16727</v>
      </c>
      <c r="C2617" s="61" t="s">
        <v>9851</v>
      </c>
      <c r="D2617" s="62">
        <v>72</v>
      </c>
      <c r="E2617" s="63" t="s">
        <v>13350</v>
      </c>
    </row>
    <row r="2618" spans="1:5" ht="15">
      <c r="A2618" s="59">
        <v>2617</v>
      </c>
      <c r="B2618" s="60">
        <v>18228</v>
      </c>
      <c r="C2618" s="61" t="s">
        <v>9852</v>
      </c>
      <c r="D2618" s="62">
        <v>73</v>
      </c>
      <c r="E2618" s="63" t="s">
        <v>11843</v>
      </c>
    </row>
    <row r="2619" spans="1:5" ht="15">
      <c r="A2619" s="59">
        <v>2618</v>
      </c>
      <c r="B2619" s="60">
        <v>18796</v>
      </c>
      <c r="C2619" s="61" t="s">
        <v>9853</v>
      </c>
      <c r="D2619" s="62">
        <v>74</v>
      </c>
      <c r="E2619" s="63" t="s">
        <v>11847</v>
      </c>
    </row>
    <row r="2620" spans="1:5" ht="15">
      <c r="A2620" s="59">
        <v>2619</v>
      </c>
      <c r="B2620" s="60">
        <v>10649</v>
      </c>
      <c r="C2620" s="61" t="s">
        <v>9854</v>
      </c>
      <c r="D2620" s="62">
        <v>75</v>
      </c>
      <c r="E2620" s="63" t="s">
        <v>13350</v>
      </c>
    </row>
    <row r="2621" spans="1:5" ht="15">
      <c r="A2621" s="59">
        <v>2620</v>
      </c>
      <c r="B2621" s="60">
        <v>11004</v>
      </c>
      <c r="C2621" s="61" t="s">
        <v>14767</v>
      </c>
      <c r="D2621" s="62">
        <v>76</v>
      </c>
      <c r="E2621" s="64">
        <v>2</v>
      </c>
    </row>
    <row r="2622" spans="1:5" ht="15">
      <c r="A2622" s="59">
        <v>2621</v>
      </c>
      <c r="B2622" s="60">
        <v>12433</v>
      </c>
      <c r="C2622" s="61" t="s">
        <v>14768</v>
      </c>
      <c r="D2622" s="62">
        <v>77</v>
      </c>
      <c r="E2622" s="64">
        <v>3</v>
      </c>
    </row>
    <row r="2623" spans="1:5" ht="15">
      <c r="A2623" s="59">
        <v>2622</v>
      </c>
      <c r="B2623" s="60">
        <v>13442</v>
      </c>
      <c r="C2623" s="61" t="s">
        <v>14769</v>
      </c>
      <c r="D2623" s="62">
        <v>78</v>
      </c>
      <c r="E2623" s="64">
        <v>5</v>
      </c>
    </row>
    <row r="2624" spans="1:5" ht="15">
      <c r="A2624" s="59">
        <v>2623</v>
      </c>
      <c r="B2624" s="60">
        <v>15012</v>
      </c>
      <c r="C2624" s="61" t="s">
        <v>14770</v>
      </c>
      <c r="D2624" s="62">
        <v>79</v>
      </c>
      <c r="E2624" s="63" t="s">
        <v>11843</v>
      </c>
    </row>
    <row r="2625" spans="1:5" ht="15">
      <c r="A2625" s="59">
        <v>2624</v>
      </c>
      <c r="B2625" s="60">
        <v>15481</v>
      </c>
      <c r="C2625" s="61" t="s">
        <v>14771</v>
      </c>
      <c r="D2625" s="62">
        <v>80</v>
      </c>
      <c r="E2625" s="64">
        <v>4</v>
      </c>
    </row>
    <row r="2626" spans="1:5" ht="15">
      <c r="A2626" s="59">
        <v>2625</v>
      </c>
      <c r="B2626" s="60">
        <v>15641</v>
      </c>
      <c r="C2626" s="61" t="s">
        <v>14772</v>
      </c>
      <c r="D2626" s="62">
        <v>81</v>
      </c>
      <c r="E2626" s="63" t="s">
        <v>11849</v>
      </c>
    </row>
    <row r="2627" spans="1:5" ht="15">
      <c r="A2627" s="59">
        <v>2626</v>
      </c>
      <c r="B2627" s="60">
        <v>15838</v>
      </c>
      <c r="C2627" s="61" t="s">
        <v>14773</v>
      </c>
      <c r="D2627" s="62">
        <v>82</v>
      </c>
      <c r="E2627" s="63" t="s">
        <v>11849</v>
      </c>
    </row>
    <row r="2628" spans="1:5" ht="15">
      <c r="A2628" s="59">
        <v>2627</v>
      </c>
      <c r="B2628" s="60">
        <v>16039</v>
      </c>
      <c r="C2628" s="61" t="s">
        <v>14774</v>
      </c>
      <c r="D2628" s="62">
        <v>83</v>
      </c>
      <c r="E2628" s="63" t="s">
        <v>11849</v>
      </c>
    </row>
    <row r="2629" spans="1:5" ht="15">
      <c r="A2629" s="59">
        <v>2628</v>
      </c>
      <c r="B2629" s="60">
        <v>16043</v>
      </c>
      <c r="C2629" s="61" t="s">
        <v>14775</v>
      </c>
      <c r="D2629" s="62">
        <v>84</v>
      </c>
      <c r="E2629" s="64">
        <v>2</v>
      </c>
    </row>
    <row r="2630" spans="1:5" ht="15">
      <c r="A2630" s="59">
        <v>2629</v>
      </c>
      <c r="B2630" s="60">
        <v>16213</v>
      </c>
      <c r="C2630" s="61" t="s">
        <v>14776</v>
      </c>
      <c r="D2630" s="62">
        <v>85</v>
      </c>
      <c r="E2630" s="64">
        <v>4</v>
      </c>
    </row>
    <row r="2631" spans="1:5" ht="15">
      <c r="A2631" s="59">
        <v>2630</v>
      </c>
      <c r="B2631" s="60">
        <v>17221</v>
      </c>
      <c r="C2631" s="61" t="s">
        <v>14777</v>
      </c>
      <c r="D2631" s="62">
        <v>86</v>
      </c>
      <c r="E2631" s="63" t="s">
        <v>11849</v>
      </c>
    </row>
    <row r="2632" spans="1:5" ht="15">
      <c r="A2632" s="59">
        <v>2631</v>
      </c>
      <c r="B2632" s="60">
        <v>10028</v>
      </c>
      <c r="C2632" s="61" t="s">
        <v>14778</v>
      </c>
      <c r="D2632" s="62">
        <v>87</v>
      </c>
      <c r="E2632" s="63" t="s">
        <v>14604</v>
      </c>
    </row>
    <row r="2633" spans="1:5" ht="15">
      <c r="A2633" s="59">
        <v>2632</v>
      </c>
      <c r="B2633" s="60">
        <v>12247</v>
      </c>
      <c r="C2633" s="61" t="s">
        <v>14779</v>
      </c>
      <c r="D2633" s="62">
        <v>88</v>
      </c>
      <c r="E2633" s="63" t="s">
        <v>11847</v>
      </c>
    </row>
    <row r="2634" spans="1:5" ht="15">
      <c r="A2634" s="59">
        <v>2633</v>
      </c>
      <c r="B2634" s="60">
        <v>12642</v>
      </c>
      <c r="C2634" s="61" t="s">
        <v>14780</v>
      </c>
      <c r="D2634" s="62">
        <v>89</v>
      </c>
      <c r="E2634" s="63" t="s">
        <v>11843</v>
      </c>
    </row>
    <row r="2635" spans="1:5" ht="15">
      <c r="A2635" s="59">
        <v>2634</v>
      </c>
      <c r="B2635" s="60">
        <v>12857</v>
      </c>
      <c r="C2635" s="61" t="s">
        <v>14781</v>
      </c>
      <c r="D2635" s="62">
        <v>90</v>
      </c>
      <c r="E2635" s="63" t="s">
        <v>11843</v>
      </c>
    </row>
    <row r="2636" spans="1:5" ht="15">
      <c r="A2636" s="59">
        <v>2635</v>
      </c>
      <c r="B2636" s="60">
        <v>13178</v>
      </c>
      <c r="C2636" s="61" t="s">
        <v>12278</v>
      </c>
      <c r="D2636" s="62">
        <v>91</v>
      </c>
      <c r="E2636" s="63" t="s">
        <v>11849</v>
      </c>
    </row>
    <row r="2637" spans="1:5" ht="15">
      <c r="A2637" s="59">
        <v>2636</v>
      </c>
      <c r="B2637" s="60">
        <v>13987</v>
      </c>
      <c r="C2637" s="61" t="s">
        <v>12279</v>
      </c>
      <c r="D2637" s="62">
        <v>92</v>
      </c>
      <c r="E2637" s="63" t="s">
        <v>13064</v>
      </c>
    </row>
    <row r="2638" spans="1:5" ht="15">
      <c r="A2638" s="59">
        <v>2637</v>
      </c>
      <c r="B2638" s="60">
        <v>15163</v>
      </c>
      <c r="C2638" s="61" t="s">
        <v>12280</v>
      </c>
      <c r="D2638" s="62">
        <v>93</v>
      </c>
      <c r="E2638" s="64">
        <v>5</v>
      </c>
    </row>
    <row r="2639" spans="1:5" ht="15">
      <c r="A2639" s="59">
        <v>2638</v>
      </c>
      <c r="B2639" s="60">
        <v>15479</v>
      </c>
      <c r="C2639" s="61" t="s">
        <v>12281</v>
      </c>
      <c r="D2639" s="62">
        <v>94</v>
      </c>
      <c r="E2639" s="64">
        <v>6</v>
      </c>
    </row>
    <row r="2640" spans="1:5" ht="15">
      <c r="A2640" s="59">
        <v>2639</v>
      </c>
      <c r="B2640" s="60">
        <v>15497</v>
      </c>
      <c r="C2640" s="61" t="s">
        <v>12282</v>
      </c>
      <c r="D2640" s="62">
        <v>95</v>
      </c>
      <c r="E2640" s="64">
        <v>3</v>
      </c>
    </row>
    <row r="2641" spans="1:5" ht="15">
      <c r="A2641" s="59">
        <v>2640</v>
      </c>
      <c r="B2641" s="60">
        <v>15519</v>
      </c>
      <c r="C2641" s="61" t="s">
        <v>12283</v>
      </c>
      <c r="D2641" s="62">
        <v>96</v>
      </c>
      <c r="E2641" s="64">
        <v>6</v>
      </c>
    </row>
    <row r="2642" spans="1:5" ht="15">
      <c r="A2642" s="59">
        <v>2641</v>
      </c>
      <c r="B2642" s="60">
        <v>15576</v>
      </c>
      <c r="C2642" s="61" t="s">
        <v>12284</v>
      </c>
      <c r="D2642" s="62">
        <v>97</v>
      </c>
      <c r="E2642" s="64">
        <v>6</v>
      </c>
    </row>
    <row r="2643" spans="1:5" ht="15">
      <c r="A2643" s="59">
        <v>2642</v>
      </c>
      <c r="B2643" s="60">
        <v>16322</v>
      </c>
      <c r="C2643" s="61" t="s">
        <v>12285</v>
      </c>
      <c r="D2643" s="62">
        <v>98</v>
      </c>
      <c r="E2643" s="63" t="s">
        <v>14604</v>
      </c>
    </row>
    <row r="2644" spans="1:5" ht="15">
      <c r="A2644" s="59">
        <v>2643</v>
      </c>
      <c r="B2644" s="60">
        <v>17022</v>
      </c>
      <c r="C2644" s="61" t="s">
        <v>12286</v>
      </c>
      <c r="D2644" s="62">
        <v>99</v>
      </c>
      <c r="E2644" s="64">
        <v>5</v>
      </c>
    </row>
    <row r="2645" spans="1:5" ht="15">
      <c r="A2645" s="59">
        <v>2644</v>
      </c>
      <c r="B2645" s="60">
        <v>17112</v>
      </c>
      <c r="C2645" s="61" t="s">
        <v>12287</v>
      </c>
      <c r="D2645" s="62">
        <v>100</v>
      </c>
      <c r="E2645" s="64">
        <v>6</v>
      </c>
    </row>
    <row r="2646" spans="1:5" ht="15">
      <c r="A2646" s="59">
        <v>2645</v>
      </c>
      <c r="B2646" s="60">
        <v>17432</v>
      </c>
      <c r="C2646" s="61" t="s">
        <v>12288</v>
      </c>
      <c r="D2646" s="62">
        <v>101</v>
      </c>
      <c r="E2646" s="64">
        <v>2</v>
      </c>
    </row>
    <row r="2647" spans="1:5" ht="15">
      <c r="A2647" s="59">
        <v>2646</v>
      </c>
      <c r="B2647" s="60">
        <v>17440</v>
      </c>
      <c r="C2647" s="61" t="s">
        <v>12289</v>
      </c>
      <c r="D2647" s="62">
        <v>102</v>
      </c>
      <c r="E2647" s="64">
        <v>4</v>
      </c>
    </row>
    <row r="2648" spans="1:5" ht="15">
      <c r="A2648" s="59">
        <v>2647</v>
      </c>
      <c r="B2648" s="60">
        <v>17662</v>
      </c>
      <c r="C2648" s="61" t="s">
        <v>12290</v>
      </c>
      <c r="D2648" s="62">
        <v>103</v>
      </c>
      <c r="E2648" s="64">
        <v>6</v>
      </c>
    </row>
    <row r="2649" spans="1:5" ht="15">
      <c r="A2649" s="59">
        <v>2648</v>
      </c>
      <c r="B2649" s="60">
        <v>17716</v>
      </c>
      <c r="C2649" s="61" t="s">
        <v>12291</v>
      </c>
      <c r="D2649" s="62">
        <v>104</v>
      </c>
      <c r="E2649" s="63" t="s">
        <v>11849</v>
      </c>
    </row>
    <row r="2650" spans="1:5" ht="15">
      <c r="A2650" s="59">
        <v>2649</v>
      </c>
      <c r="B2650" s="60">
        <v>17932</v>
      </c>
      <c r="C2650" s="61" t="s">
        <v>12292</v>
      </c>
      <c r="D2650" s="62">
        <v>105</v>
      </c>
      <c r="E2650" s="64">
        <v>3</v>
      </c>
    </row>
    <row r="2651" spans="1:5" ht="15">
      <c r="A2651" s="59">
        <v>2650</v>
      </c>
      <c r="B2651" s="60">
        <v>18605</v>
      </c>
      <c r="C2651" s="61" t="s">
        <v>12293</v>
      </c>
      <c r="D2651" s="62">
        <v>106</v>
      </c>
      <c r="E2651" s="63" t="s">
        <v>13412</v>
      </c>
    </row>
    <row r="2652" spans="1:5" ht="15">
      <c r="A2652" s="59">
        <v>2651</v>
      </c>
      <c r="B2652" s="60">
        <v>18636</v>
      </c>
      <c r="C2652" s="61" t="s">
        <v>12294</v>
      </c>
      <c r="D2652" s="62">
        <v>107</v>
      </c>
      <c r="E2652" s="63" t="s">
        <v>11843</v>
      </c>
    </row>
    <row r="2653" spans="1:5" ht="15">
      <c r="A2653" s="59">
        <v>2652</v>
      </c>
      <c r="B2653" s="60">
        <v>18937</v>
      </c>
      <c r="C2653" s="61" t="s">
        <v>12295</v>
      </c>
      <c r="D2653" s="62">
        <v>108</v>
      </c>
      <c r="E2653" s="63" t="s">
        <v>14604</v>
      </c>
    </row>
    <row r="2654" spans="1:5" ht="15">
      <c r="A2654" s="59">
        <v>2653</v>
      </c>
      <c r="B2654" s="60">
        <v>18983</v>
      </c>
      <c r="C2654" s="61" t="s">
        <v>12296</v>
      </c>
      <c r="D2654" s="62">
        <v>109</v>
      </c>
      <c r="E2654" s="64">
        <v>3</v>
      </c>
    </row>
    <row r="2655" spans="1:5" ht="15">
      <c r="A2655" s="59">
        <v>2654</v>
      </c>
      <c r="B2655" s="60">
        <v>19615</v>
      </c>
      <c r="C2655" s="61" t="s">
        <v>12201</v>
      </c>
      <c r="D2655" s="62">
        <v>110</v>
      </c>
      <c r="E2655" s="64">
        <v>5</v>
      </c>
    </row>
    <row r="2656" spans="1:5" ht="15">
      <c r="A2656" s="59">
        <v>2655</v>
      </c>
      <c r="B2656" s="60">
        <v>19671</v>
      </c>
      <c r="C2656" s="61" t="s">
        <v>12297</v>
      </c>
      <c r="D2656" s="62">
        <v>111</v>
      </c>
      <c r="E2656" s="64">
        <v>4</v>
      </c>
    </row>
    <row r="2657" spans="1:5" ht="15">
      <c r="A2657" s="59">
        <v>2656</v>
      </c>
      <c r="B2657" s="60">
        <v>19721</v>
      </c>
      <c r="C2657" s="61" t="s">
        <v>13701</v>
      </c>
      <c r="D2657" s="62">
        <v>112</v>
      </c>
      <c r="E2657" s="64">
        <v>3</v>
      </c>
    </row>
    <row r="2658" spans="1:5" ht="15">
      <c r="A2658" s="59">
        <v>2657</v>
      </c>
      <c r="B2658" s="60">
        <v>10027</v>
      </c>
      <c r="C2658" s="61" t="s">
        <v>13702</v>
      </c>
      <c r="D2658" s="62">
        <v>1</v>
      </c>
      <c r="E2658" s="63" t="s">
        <v>11845</v>
      </c>
    </row>
    <row r="2659" spans="1:5" ht="15">
      <c r="A2659" s="59">
        <v>2658</v>
      </c>
      <c r="B2659" s="60">
        <v>10525</v>
      </c>
      <c r="C2659" s="61" t="s">
        <v>12400</v>
      </c>
      <c r="D2659" s="62">
        <v>2</v>
      </c>
      <c r="E2659" s="63" t="s">
        <v>10228</v>
      </c>
    </row>
    <row r="2660" spans="1:5" ht="15">
      <c r="A2660" s="59">
        <v>2659</v>
      </c>
      <c r="B2660" s="60">
        <v>10637</v>
      </c>
      <c r="C2660" s="61" t="s">
        <v>12401</v>
      </c>
      <c r="D2660" s="62">
        <v>3</v>
      </c>
      <c r="E2660" s="63" t="s">
        <v>11849</v>
      </c>
    </row>
    <row r="2661" spans="1:5" ht="15">
      <c r="A2661" s="59">
        <v>2660</v>
      </c>
      <c r="B2661" s="60">
        <v>10953</v>
      </c>
      <c r="C2661" s="61" t="s">
        <v>12402</v>
      </c>
      <c r="D2661" s="62">
        <v>4</v>
      </c>
      <c r="E2661" s="63" t="s">
        <v>11847</v>
      </c>
    </row>
    <row r="2662" spans="1:5" ht="15">
      <c r="A2662" s="59">
        <v>2661</v>
      </c>
      <c r="B2662" s="60">
        <v>11007</v>
      </c>
      <c r="C2662" s="61" t="s">
        <v>10972</v>
      </c>
      <c r="D2662" s="62">
        <v>5</v>
      </c>
      <c r="E2662" s="63" t="s">
        <v>11862</v>
      </c>
    </row>
    <row r="2663" spans="1:5" ht="15">
      <c r="A2663" s="59">
        <v>2662</v>
      </c>
      <c r="B2663" s="60">
        <v>11127</v>
      </c>
      <c r="C2663" s="61" t="s">
        <v>10973</v>
      </c>
      <c r="D2663" s="62">
        <v>6</v>
      </c>
      <c r="E2663" s="64">
        <v>3</v>
      </c>
    </row>
    <row r="2664" spans="1:5" ht="15">
      <c r="A2664" s="59">
        <v>2663</v>
      </c>
      <c r="B2664" s="60">
        <v>11355</v>
      </c>
      <c r="C2664" s="61" t="s">
        <v>14525</v>
      </c>
      <c r="D2664" s="62">
        <v>7</v>
      </c>
      <c r="E2664" s="64">
        <v>3</v>
      </c>
    </row>
    <row r="2665" spans="1:5" ht="15">
      <c r="A2665" s="59">
        <v>2664</v>
      </c>
      <c r="B2665" s="60">
        <v>11372</v>
      </c>
      <c r="C2665" s="61" t="s">
        <v>14526</v>
      </c>
      <c r="D2665" s="62">
        <v>8</v>
      </c>
      <c r="E2665" s="64">
        <v>2</v>
      </c>
    </row>
    <row r="2666" spans="1:5" ht="15">
      <c r="A2666" s="59">
        <v>2665</v>
      </c>
      <c r="B2666" s="60">
        <v>11373</v>
      </c>
      <c r="C2666" s="61" t="s">
        <v>14527</v>
      </c>
      <c r="D2666" s="62">
        <v>9</v>
      </c>
      <c r="E2666" s="63" t="s">
        <v>9321</v>
      </c>
    </row>
    <row r="2667" spans="1:5" ht="15">
      <c r="A2667" s="59">
        <v>2666</v>
      </c>
      <c r="B2667" s="60">
        <v>11398</v>
      </c>
      <c r="C2667" s="61" t="s">
        <v>14528</v>
      </c>
      <c r="D2667" s="62">
        <v>10</v>
      </c>
      <c r="E2667" s="64">
        <v>2</v>
      </c>
    </row>
    <row r="2668" spans="1:5" ht="15">
      <c r="A2668" s="59">
        <v>2667</v>
      </c>
      <c r="B2668" s="60">
        <v>11400</v>
      </c>
      <c r="C2668" s="61" t="s">
        <v>14529</v>
      </c>
      <c r="D2668" s="62">
        <v>11</v>
      </c>
      <c r="E2668" s="63" t="s">
        <v>10228</v>
      </c>
    </row>
    <row r="2669" spans="1:5" ht="15">
      <c r="A2669" s="59">
        <v>2668</v>
      </c>
      <c r="B2669" s="60">
        <v>11402</v>
      </c>
      <c r="C2669" s="61" t="s">
        <v>14530</v>
      </c>
      <c r="D2669" s="62">
        <v>12</v>
      </c>
      <c r="E2669" s="63" t="s">
        <v>11862</v>
      </c>
    </row>
    <row r="2670" spans="1:5" ht="15">
      <c r="A2670" s="59">
        <v>2669</v>
      </c>
      <c r="B2670" s="60">
        <v>11404</v>
      </c>
      <c r="C2670" s="61" t="s">
        <v>14531</v>
      </c>
      <c r="D2670" s="62">
        <v>13</v>
      </c>
      <c r="E2670" s="63" t="s">
        <v>11807</v>
      </c>
    </row>
    <row r="2671" spans="1:5" ht="15">
      <c r="A2671" s="59">
        <v>2670</v>
      </c>
      <c r="B2671" s="60">
        <v>11564</v>
      </c>
      <c r="C2671" s="61" t="s">
        <v>14532</v>
      </c>
      <c r="D2671" s="62">
        <v>14</v>
      </c>
      <c r="E2671" s="63" t="s">
        <v>11841</v>
      </c>
    </row>
    <row r="2672" spans="1:5" ht="15">
      <c r="A2672" s="59">
        <v>2671</v>
      </c>
      <c r="B2672" s="60">
        <v>11655</v>
      </c>
      <c r="C2672" s="61" t="s">
        <v>14533</v>
      </c>
      <c r="D2672" s="62">
        <v>15</v>
      </c>
      <c r="E2672" s="64">
        <v>3</v>
      </c>
    </row>
    <row r="2673" spans="1:5" ht="15">
      <c r="A2673" s="59">
        <v>2672</v>
      </c>
      <c r="B2673" s="60">
        <v>11737</v>
      </c>
      <c r="C2673" s="61" t="s">
        <v>14534</v>
      </c>
      <c r="D2673" s="62">
        <v>16</v>
      </c>
      <c r="E2673" s="64">
        <v>3</v>
      </c>
    </row>
    <row r="2674" spans="1:5" ht="15">
      <c r="A2674" s="59">
        <v>2673</v>
      </c>
      <c r="B2674" s="60">
        <v>11835</v>
      </c>
      <c r="C2674" s="61" t="s">
        <v>14535</v>
      </c>
      <c r="D2674" s="62">
        <v>17</v>
      </c>
      <c r="E2674" s="63" t="s">
        <v>11841</v>
      </c>
    </row>
    <row r="2675" spans="1:5" ht="15">
      <c r="A2675" s="59">
        <v>2674</v>
      </c>
      <c r="B2675" s="60">
        <v>11843</v>
      </c>
      <c r="C2675" s="61" t="s">
        <v>14536</v>
      </c>
      <c r="D2675" s="62">
        <v>18</v>
      </c>
      <c r="E2675" s="63" t="s">
        <v>11862</v>
      </c>
    </row>
    <row r="2676" spans="1:5" ht="15">
      <c r="A2676" s="59">
        <v>2675</v>
      </c>
      <c r="B2676" s="60">
        <v>11902</v>
      </c>
      <c r="C2676" s="61" t="s">
        <v>14537</v>
      </c>
      <c r="D2676" s="62">
        <v>19</v>
      </c>
      <c r="E2676" s="63" t="s">
        <v>11847</v>
      </c>
    </row>
    <row r="2677" spans="1:5" ht="15">
      <c r="A2677" s="59">
        <v>2676</v>
      </c>
      <c r="B2677" s="60">
        <v>11914</v>
      </c>
      <c r="C2677" s="61" t="s">
        <v>14538</v>
      </c>
      <c r="D2677" s="62">
        <v>20</v>
      </c>
      <c r="E2677" s="64">
        <v>2</v>
      </c>
    </row>
    <row r="2678" spans="1:5" ht="15">
      <c r="A2678" s="59">
        <v>2677</v>
      </c>
      <c r="B2678" s="60">
        <v>11924</v>
      </c>
      <c r="C2678" s="61" t="s">
        <v>14539</v>
      </c>
      <c r="D2678" s="62">
        <v>21</v>
      </c>
      <c r="E2678" s="63" t="s">
        <v>11843</v>
      </c>
    </row>
    <row r="2679" spans="1:5" ht="15">
      <c r="A2679" s="59">
        <v>2678</v>
      </c>
      <c r="B2679" s="60">
        <v>12013</v>
      </c>
      <c r="C2679" s="61" t="s">
        <v>14540</v>
      </c>
      <c r="D2679" s="62">
        <v>22</v>
      </c>
      <c r="E2679" s="63" t="s">
        <v>14607</v>
      </c>
    </row>
    <row r="2680" spans="1:5" ht="15">
      <c r="A2680" s="59">
        <v>2679</v>
      </c>
      <c r="B2680" s="60">
        <v>12030</v>
      </c>
      <c r="C2680" s="61" t="s">
        <v>14541</v>
      </c>
      <c r="D2680" s="62">
        <v>23</v>
      </c>
      <c r="E2680" s="64">
        <v>1</v>
      </c>
    </row>
    <row r="2681" spans="1:5" ht="15">
      <c r="A2681" s="59">
        <v>2680</v>
      </c>
      <c r="B2681" s="60">
        <v>12082</v>
      </c>
      <c r="C2681" s="61" t="s">
        <v>14542</v>
      </c>
      <c r="D2681" s="62">
        <v>24</v>
      </c>
      <c r="E2681" s="64">
        <v>3</v>
      </c>
    </row>
    <row r="2682" spans="1:5" ht="15">
      <c r="A2682" s="59">
        <v>2681</v>
      </c>
      <c r="B2682" s="60">
        <v>12116</v>
      </c>
      <c r="C2682" s="61" t="s">
        <v>14793</v>
      </c>
      <c r="D2682" s="62">
        <v>25</v>
      </c>
      <c r="E2682" s="64">
        <v>2</v>
      </c>
    </row>
    <row r="2683" spans="1:5" ht="15">
      <c r="A2683" s="59">
        <v>2682</v>
      </c>
      <c r="B2683" s="60">
        <v>12125</v>
      </c>
      <c r="C2683" s="61" t="s">
        <v>14794</v>
      </c>
      <c r="D2683" s="62">
        <v>26</v>
      </c>
      <c r="E2683" s="63" t="s">
        <v>11847</v>
      </c>
    </row>
    <row r="2684" spans="1:5" ht="15">
      <c r="A2684" s="59">
        <v>2683</v>
      </c>
      <c r="B2684" s="60">
        <v>12147</v>
      </c>
      <c r="C2684" s="61" t="s">
        <v>14795</v>
      </c>
      <c r="D2684" s="62">
        <v>27</v>
      </c>
      <c r="E2684" s="64">
        <v>2</v>
      </c>
    </row>
    <row r="2685" spans="1:5" ht="15">
      <c r="A2685" s="59">
        <v>2684</v>
      </c>
      <c r="B2685" s="60">
        <v>12158</v>
      </c>
      <c r="C2685" s="61" t="s">
        <v>14796</v>
      </c>
      <c r="D2685" s="62">
        <v>28</v>
      </c>
      <c r="E2685" s="63" t="s">
        <v>11843</v>
      </c>
    </row>
    <row r="2686" spans="1:5" ht="15">
      <c r="A2686" s="59">
        <v>2685</v>
      </c>
      <c r="B2686" s="60">
        <v>12160</v>
      </c>
      <c r="C2686" s="65" t="s">
        <v>14797</v>
      </c>
      <c r="D2686" s="62">
        <v>29</v>
      </c>
      <c r="E2686" s="64">
        <v>2</v>
      </c>
    </row>
    <row r="2687" spans="1:5" ht="15">
      <c r="A2687" s="59">
        <v>2686</v>
      </c>
      <c r="B2687" s="60">
        <v>12214</v>
      </c>
      <c r="C2687" s="61" t="s">
        <v>14798</v>
      </c>
      <c r="D2687" s="62">
        <v>30</v>
      </c>
      <c r="E2687" s="63" t="s">
        <v>11847</v>
      </c>
    </row>
    <row r="2688" spans="1:5" ht="15">
      <c r="A2688" s="59">
        <v>2687</v>
      </c>
      <c r="B2688" s="60">
        <v>12472</v>
      </c>
      <c r="C2688" s="61" t="s">
        <v>15390</v>
      </c>
      <c r="D2688" s="62">
        <v>31</v>
      </c>
      <c r="E2688" s="63" t="s">
        <v>11809</v>
      </c>
    </row>
    <row r="2689" spans="1:5" ht="15">
      <c r="A2689" s="59">
        <v>2688</v>
      </c>
      <c r="B2689" s="60">
        <v>12574</v>
      </c>
      <c r="C2689" s="61" t="s">
        <v>14799</v>
      </c>
      <c r="D2689" s="62">
        <v>32</v>
      </c>
      <c r="E2689" s="64">
        <v>2</v>
      </c>
    </row>
    <row r="2690" spans="1:5" ht="15">
      <c r="A2690" s="59">
        <v>2689</v>
      </c>
      <c r="B2690" s="60">
        <v>12636</v>
      </c>
      <c r="C2690" s="65" t="s">
        <v>14800</v>
      </c>
      <c r="D2690" s="62">
        <v>33</v>
      </c>
      <c r="E2690" s="63" t="s">
        <v>11862</v>
      </c>
    </row>
    <row r="2691" spans="1:5" ht="15">
      <c r="A2691" s="59">
        <v>2690</v>
      </c>
      <c r="B2691" s="60">
        <v>12716</v>
      </c>
      <c r="C2691" s="61" t="s">
        <v>14801</v>
      </c>
      <c r="D2691" s="62">
        <v>34</v>
      </c>
      <c r="E2691" s="63" t="s">
        <v>11845</v>
      </c>
    </row>
    <row r="2692" spans="1:5" ht="15">
      <c r="A2692" s="59">
        <v>2691</v>
      </c>
      <c r="B2692" s="60">
        <v>12755</v>
      </c>
      <c r="C2692" s="61" t="s">
        <v>13281</v>
      </c>
      <c r="D2692" s="62">
        <v>35</v>
      </c>
      <c r="E2692" s="63" t="s">
        <v>11841</v>
      </c>
    </row>
    <row r="2693" spans="1:5" ht="15">
      <c r="A2693" s="59">
        <v>2692</v>
      </c>
      <c r="B2693" s="60">
        <v>12777</v>
      </c>
      <c r="C2693" s="61" t="s">
        <v>13347</v>
      </c>
      <c r="D2693" s="62">
        <v>36</v>
      </c>
      <c r="E2693" s="63" t="s">
        <v>11862</v>
      </c>
    </row>
    <row r="2694" spans="1:5" ht="15">
      <c r="A2694" s="59">
        <v>2693</v>
      </c>
      <c r="B2694" s="60">
        <v>12778</v>
      </c>
      <c r="C2694" s="61" t="s">
        <v>14802</v>
      </c>
      <c r="D2694" s="62">
        <v>37</v>
      </c>
      <c r="E2694" s="63" t="s">
        <v>14607</v>
      </c>
    </row>
    <row r="2695" spans="1:5" ht="15">
      <c r="A2695" s="59">
        <v>2694</v>
      </c>
      <c r="B2695" s="60">
        <v>12784</v>
      </c>
      <c r="C2695" s="61" t="s">
        <v>14803</v>
      </c>
      <c r="D2695" s="62">
        <v>38</v>
      </c>
      <c r="E2695" s="63" t="s">
        <v>14607</v>
      </c>
    </row>
    <row r="2696" spans="1:5" ht="15">
      <c r="A2696" s="59">
        <v>2695</v>
      </c>
      <c r="B2696" s="60">
        <v>12797</v>
      </c>
      <c r="C2696" s="61" t="s">
        <v>14804</v>
      </c>
      <c r="D2696" s="62">
        <v>39</v>
      </c>
      <c r="E2696" s="63" t="s">
        <v>11849</v>
      </c>
    </row>
    <row r="2697" spans="1:5" ht="15">
      <c r="A2697" s="59">
        <v>2696</v>
      </c>
      <c r="B2697" s="60">
        <v>12829</v>
      </c>
      <c r="C2697" s="61" t="s">
        <v>15230</v>
      </c>
      <c r="D2697" s="62">
        <v>40</v>
      </c>
      <c r="E2697" s="64">
        <v>3</v>
      </c>
    </row>
    <row r="2698" spans="1:5" ht="15">
      <c r="A2698" s="59">
        <v>2697</v>
      </c>
      <c r="B2698" s="60">
        <v>12847</v>
      </c>
      <c r="C2698" s="61" t="s">
        <v>14805</v>
      </c>
      <c r="D2698" s="62">
        <v>41</v>
      </c>
      <c r="E2698" s="64">
        <v>2</v>
      </c>
    </row>
    <row r="2699" spans="1:5" ht="15">
      <c r="A2699" s="59">
        <v>2698</v>
      </c>
      <c r="B2699" s="60">
        <v>13085</v>
      </c>
      <c r="C2699" s="65" t="s">
        <v>14806</v>
      </c>
      <c r="D2699" s="62">
        <v>42</v>
      </c>
      <c r="E2699" s="63" t="s">
        <v>11862</v>
      </c>
    </row>
    <row r="2700" spans="1:5" ht="15">
      <c r="A2700" s="59">
        <v>2699</v>
      </c>
      <c r="B2700" s="60">
        <v>13188</v>
      </c>
      <c r="C2700" s="61" t="s">
        <v>14807</v>
      </c>
      <c r="D2700" s="62">
        <v>43</v>
      </c>
      <c r="E2700" s="63" t="s">
        <v>11862</v>
      </c>
    </row>
    <row r="2701" spans="1:5" ht="15">
      <c r="A2701" s="59">
        <v>2700</v>
      </c>
      <c r="B2701" s="60">
        <v>13346</v>
      </c>
      <c r="C2701" s="61" t="s">
        <v>14808</v>
      </c>
      <c r="D2701" s="62">
        <v>44</v>
      </c>
      <c r="E2701" s="64">
        <v>2</v>
      </c>
    </row>
    <row r="2702" spans="1:5" ht="15">
      <c r="A2702" s="59">
        <v>2701</v>
      </c>
      <c r="B2702" s="60">
        <v>13542</v>
      </c>
      <c r="C2702" s="61" t="s">
        <v>14809</v>
      </c>
      <c r="D2702" s="62">
        <v>45</v>
      </c>
      <c r="E2702" s="63" t="s">
        <v>10228</v>
      </c>
    </row>
    <row r="2703" spans="1:5" ht="15">
      <c r="A2703" s="59">
        <v>2702</v>
      </c>
      <c r="B2703" s="60">
        <v>13567</v>
      </c>
      <c r="C2703" s="61" t="s">
        <v>14810</v>
      </c>
      <c r="D2703" s="62">
        <v>46</v>
      </c>
      <c r="E2703" s="63" t="s">
        <v>10228</v>
      </c>
    </row>
    <row r="2704" spans="1:5" ht="15">
      <c r="A2704" s="59">
        <v>2703</v>
      </c>
      <c r="B2704" s="60">
        <v>13573</v>
      </c>
      <c r="C2704" s="61" t="s">
        <v>14811</v>
      </c>
      <c r="D2704" s="62">
        <v>47</v>
      </c>
      <c r="E2704" s="64">
        <v>2</v>
      </c>
    </row>
    <row r="2705" spans="1:5" ht="15">
      <c r="A2705" s="59">
        <v>2704</v>
      </c>
      <c r="B2705" s="60">
        <v>13585</v>
      </c>
      <c r="C2705" s="61" t="s">
        <v>14812</v>
      </c>
      <c r="D2705" s="62">
        <v>48</v>
      </c>
      <c r="E2705" s="63" t="s">
        <v>11809</v>
      </c>
    </row>
    <row r="2706" spans="1:5" ht="15">
      <c r="A2706" s="59">
        <v>2705</v>
      </c>
      <c r="B2706" s="60">
        <v>13587</v>
      </c>
      <c r="C2706" s="61" t="s">
        <v>14813</v>
      </c>
      <c r="D2706" s="62">
        <v>49</v>
      </c>
      <c r="E2706" s="63" t="s">
        <v>11841</v>
      </c>
    </row>
    <row r="2707" spans="1:5" ht="15">
      <c r="A2707" s="59">
        <v>2706</v>
      </c>
      <c r="B2707" s="60">
        <v>13606</v>
      </c>
      <c r="C2707" s="65" t="s">
        <v>14814</v>
      </c>
      <c r="D2707" s="62">
        <v>50</v>
      </c>
      <c r="E2707" s="63" t="s">
        <v>14717</v>
      </c>
    </row>
    <row r="2708" spans="1:5" ht="15">
      <c r="A2708" s="59">
        <v>2707</v>
      </c>
      <c r="B2708" s="60">
        <v>13644</v>
      </c>
      <c r="C2708" s="65" t="s">
        <v>14815</v>
      </c>
      <c r="D2708" s="62">
        <v>51</v>
      </c>
      <c r="E2708" s="63" t="s">
        <v>11845</v>
      </c>
    </row>
    <row r="2709" spans="1:5" ht="15">
      <c r="A2709" s="59">
        <v>2708</v>
      </c>
      <c r="B2709" s="60">
        <v>13675</v>
      </c>
      <c r="C2709" s="61" t="s">
        <v>14816</v>
      </c>
      <c r="D2709" s="62">
        <v>52</v>
      </c>
      <c r="E2709" s="63" t="s">
        <v>11841</v>
      </c>
    </row>
    <row r="2710" spans="1:5" ht="15">
      <c r="A2710" s="59">
        <v>2709</v>
      </c>
      <c r="B2710" s="60">
        <v>13687</v>
      </c>
      <c r="C2710" s="61" t="s">
        <v>14817</v>
      </c>
      <c r="D2710" s="62">
        <v>53</v>
      </c>
      <c r="E2710" s="63" t="s">
        <v>10228</v>
      </c>
    </row>
    <row r="2711" spans="1:5" ht="15">
      <c r="A2711" s="59">
        <v>2710</v>
      </c>
      <c r="B2711" s="60">
        <v>13700</v>
      </c>
      <c r="C2711" s="61" t="s">
        <v>14818</v>
      </c>
      <c r="D2711" s="62">
        <v>54</v>
      </c>
      <c r="E2711" s="63" t="s">
        <v>11843</v>
      </c>
    </row>
    <row r="2712" spans="1:5" ht="15">
      <c r="A2712" s="59">
        <v>2711</v>
      </c>
      <c r="B2712" s="60">
        <v>13751</v>
      </c>
      <c r="C2712" s="61" t="s">
        <v>14819</v>
      </c>
      <c r="D2712" s="62">
        <v>55</v>
      </c>
      <c r="E2712" s="64">
        <v>3</v>
      </c>
    </row>
    <row r="2713" spans="1:5" ht="15">
      <c r="A2713" s="59">
        <v>2712</v>
      </c>
      <c r="B2713" s="60">
        <v>13759</v>
      </c>
      <c r="C2713" s="65" t="s">
        <v>15712</v>
      </c>
      <c r="D2713" s="62">
        <v>56</v>
      </c>
      <c r="E2713" s="64">
        <v>3</v>
      </c>
    </row>
    <row r="2714" spans="1:5" ht="15">
      <c r="A2714" s="59">
        <v>2713</v>
      </c>
      <c r="B2714" s="60">
        <v>13761</v>
      </c>
      <c r="C2714" s="65" t="s">
        <v>15713</v>
      </c>
      <c r="D2714" s="62">
        <v>57</v>
      </c>
      <c r="E2714" s="64">
        <v>5</v>
      </c>
    </row>
    <row r="2715" spans="1:5" ht="15">
      <c r="A2715" s="59">
        <v>2714</v>
      </c>
      <c r="B2715" s="60">
        <v>13804</v>
      </c>
      <c r="C2715" s="61" t="s">
        <v>15714</v>
      </c>
      <c r="D2715" s="62">
        <v>58</v>
      </c>
      <c r="E2715" s="63" t="s">
        <v>11847</v>
      </c>
    </row>
    <row r="2716" spans="1:5" ht="15">
      <c r="A2716" s="59">
        <v>2715</v>
      </c>
      <c r="B2716" s="60">
        <v>13849</v>
      </c>
      <c r="C2716" s="61" t="s">
        <v>15715</v>
      </c>
      <c r="D2716" s="62">
        <v>59</v>
      </c>
      <c r="E2716" s="63" t="s">
        <v>14604</v>
      </c>
    </row>
    <row r="2717" spans="1:5" ht="15">
      <c r="A2717" s="59">
        <v>2716</v>
      </c>
      <c r="B2717" s="60">
        <v>13858</v>
      </c>
      <c r="C2717" s="61" t="s">
        <v>15716</v>
      </c>
      <c r="D2717" s="62">
        <v>60</v>
      </c>
      <c r="E2717" s="63" t="s">
        <v>13412</v>
      </c>
    </row>
    <row r="2718" spans="1:5" ht="15">
      <c r="A2718" s="59">
        <v>2717</v>
      </c>
      <c r="B2718" s="60">
        <v>13866</v>
      </c>
      <c r="C2718" s="61" t="s">
        <v>15717</v>
      </c>
      <c r="D2718" s="62">
        <v>61</v>
      </c>
      <c r="E2718" s="63" t="s">
        <v>14717</v>
      </c>
    </row>
    <row r="2719" spans="1:5" ht="15">
      <c r="A2719" s="59">
        <v>2718</v>
      </c>
      <c r="B2719" s="60">
        <v>13868</v>
      </c>
      <c r="C2719" s="61" t="s">
        <v>15718</v>
      </c>
      <c r="D2719" s="62">
        <v>62</v>
      </c>
      <c r="E2719" s="63" t="s">
        <v>11847</v>
      </c>
    </row>
    <row r="2720" spans="1:5" ht="15">
      <c r="A2720" s="59">
        <v>2719</v>
      </c>
      <c r="B2720" s="60">
        <v>13870</v>
      </c>
      <c r="C2720" s="61" t="s">
        <v>15719</v>
      </c>
      <c r="D2720" s="62">
        <v>63</v>
      </c>
      <c r="E2720" s="63" t="s">
        <v>11839</v>
      </c>
    </row>
    <row r="2721" spans="1:5" ht="15">
      <c r="A2721" s="59">
        <v>2720</v>
      </c>
      <c r="B2721" s="60">
        <v>13906</v>
      </c>
      <c r="C2721" s="61" t="s">
        <v>15720</v>
      </c>
      <c r="D2721" s="62">
        <v>64</v>
      </c>
      <c r="E2721" s="64">
        <v>3</v>
      </c>
    </row>
    <row r="2722" spans="1:5" ht="15">
      <c r="A2722" s="59">
        <v>2721</v>
      </c>
      <c r="B2722" s="60">
        <v>13919</v>
      </c>
      <c r="C2722" s="65" t="s">
        <v>15721</v>
      </c>
      <c r="D2722" s="62">
        <v>65</v>
      </c>
      <c r="E2722" s="63" t="s">
        <v>13354</v>
      </c>
    </row>
    <row r="2723" spans="1:5" ht="15">
      <c r="A2723" s="59">
        <v>2722</v>
      </c>
      <c r="B2723" s="60">
        <v>13950</v>
      </c>
      <c r="C2723" s="61" t="s">
        <v>15722</v>
      </c>
      <c r="D2723" s="62">
        <v>66</v>
      </c>
      <c r="E2723" s="64">
        <v>4</v>
      </c>
    </row>
    <row r="2724" spans="1:5" ht="15">
      <c r="A2724" s="59">
        <v>2723</v>
      </c>
      <c r="B2724" s="60">
        <v>13963</v>
      </c>
      <c r="C2724" s="61" t="s">
        <v>15723</v>
      </c>
      <c r="D2724" s="62">
        <v>67</v>
      </c>
      <c r="E2724" s="63" t="s">
        <v>11843</v>
      </c>
    </row>
    <row r="2725" spans="1:5" ht="15">
      <c r="A2725" s="59">
        <v>2724</v>
      </c>
      <c r="B2725" s="60">
        <v>13975</v>
      </c>
      <c r="C2725" s="61" t="s">
        <v>13759</v>
      </c>
      <c r="D2725" s="62">
        <v>68</v>
      </c>
      <c r="E2725" s="63" t="s">
        <v>14604</v>
      </c>
    </row>
    <row r="2726" spans="1:5" ht="15">
      <c r="A2726" s="59">
        <v>2725</v>
      </c>
      <c r="B2726" s="60">
        <v>13986</v>
      </c>
      <c r="C2726" s="65" t="s">
        <v>13760</v>
      </c>
      <c r="D2726" s="62">
        <v>69</v>
      </c>
      <c r="E2726" s="63" t="s">
        <v>14604</v>
      </c>
    </row>
    <row r="2727" spans="1:5" ht="15">
      <c r="A2727" s="59">
        <v>2726</v>
      </c>
      <c r="B2727" s="60">
        <v>14055</v>
      </c>
      <c r="C2727" s="61" t="s">
        <v>13761</v>
      </c>
      <c r="D2727" s="62">
        <v>70</v>
      </c>
      <c r="E2727" s="63" t="s">
        <v>11807</v>
      </c>
    </row>
    <row r="2728" spans="1:5" ht="15">
      <c r="A2728" s="59">
        <v>2727</v>
      </c>
      <c r="B2728" s="60">
        <v>14137</v>
      </c>
      <c r="C2728" s="61" t="s">
        <v>13762</v>
      </c>
      <c r="D2728" s="62">
        <v>71</v>
      </c>
      <c r="E2728" s="64">
        <v>3</v>
      </c>
    </row>
    <row r="2729" spans="1:5" ht="15">
      <c r="A2729" s="59">
        <v>2728</v>
      </c>
      <c r="B2729" s="60">
        <v>14139</v>
      </c>
      <c r="C2729" s="61" t="s">
        <v>13763</v>
      </c>
      <c r="D2729" s="62">
        <v>72</v>
      </c>
      <c r="E2729" s="64">
        <v>3</v>
      </c>
    </row>
    <row r="2730" spans="1:5" ht="15">
      <c r="A2730" s="59">
        <v>2729</v>
      </c>
      <c r="B2730" s="60">
        <v>14151</v>
      </c>
      <c r="C2730" s="61" t="s">
        <v>13764</v>
      </c>
      <c r="D2730" s="62">
        <v>73</v>
      </c>
      <c r="E2730" s="64">
        <v>4</v>
      </c>
    </row>
    <row r="2731" spans="1:5" ht="15">
      <c r="A2731" s="59">
        <v>2730</v>
      </c>
      <c r="B2731" s="60">
        <v>14155</v>
      </c>
      <c r="C2731" s="61" t="s">
        <v>13765</v>
      </c>
      <c r="D2731" s="62">
        <v>74</v>
      </c>
      <c r="E2731" s="63" t="s">
        <v>11839</v>
      </c>
    </row>
    <row r="2732" spans="1:5" ht="15">
      <c r="A2732" s="59">
        <v>2731</v>
      </c>
      <c r="B2732" s="60">
        <v>14177</v>
      </c>
      <c r="C2732" s="61" t="s">
        <v>13766</v>
      </c>
      <c r="D2732" s="62">
        <v>75</v>
      </c>
      <c r="E2732" s="63" t="s">
        <v>11849</v>
      </c>
    </row>
    <row r="2733" spans="1:5" ht="15">
      <c r="A2733" s="59">
        <v>2732</v>
      </c>
      <c r="B2733" s="60">
        <v>14229</v>
      </c>
      <c r="C2733" s="61" t="s">
        <v>13767</v>
      </c>
      <c r="D2733" s="62">
        <v>76</v>
      </c>
      <c r="E2733" s="63" t="s">
        <v>11847</v>
      </c>
    </row>
    <row r="2734" spans="1:5" ht="15">
      <c r="A2734" s="59">
        <v>2733</v>
      </c>
      <c r="B2734" s="60">
        <v>14243</v>
      </c>
      <c r="C2734" s="61" t="s">
        <v>13768</v>
      </c>
      <c r="D2734" s="62">
        <v>77</v>
      </c>
      <c r="E2734" s="63" t="s">
        <v>11854</v>
      </c>
    </row>
    <row r="2735" spans="1:5" ht="15">
      <c r="A2735" s="59">
        <v>2734</v>
      </c>
      <c r="B2735" s="60">
        <v>14279</v>
      </c>
      <c r="C2735" s="61" t="s">
        <v>13769</v>
      </c>
      <c r="D2735" s="62">
        <v>78</v>
      </c>
      <c r="E2735" s="63" t="s">
        <v>11862</v>
      </c>
    </row>
    <row r="2736" spans="1:5" ht="15">
      <c r="A2736" s="59">
        <v>2735</v>
      </c>
      <c r="B2736" s="60">
        <v>14375</v>
      </c>
      <c r="C2736" s="61" t="s">
        <v>13770</v>
      </c>
      <c r="D2736" s="62">
        <v>79</v>
      </c>
      <c r="E2736" s="64">
        <v>3</v>
      </c>
    </row>
    <row r="2737" spans="1:5" ht="15">
      <c r="A2737" s="59">
        <v>2736</v>
      </c>
      <c r="B2737" s="60">
        <v>14416</v>
      </c>
      <c r="C2737" s="61" t="s">
        <v>13771</v>
      </c>
      <c r="D2737" s="62">
        <v>80</v>
      </c>
      <c r="E2737" s="63" t="s">
        <v>10228</v>
      </c>
    </row>
    <row r="2738" spans="1:5" ht="15">
      <c r="A2738" s="59">
        <v>2737</v>
      </c>
      <c r="B2738" s="60">
        <v>14465</v>
      </c>
      <c r="C2738" s="61" t="s">
        <v>13772</v>
      </c>
      <c r="D2738" s="62">
        <v>81</v>
      </c>
      <c r="E2738" s="63" t="s">
        <v>11841</v>
      </c>
    </row>
    <row r="2739" spans="1:5" ht="15">
      <c r="A2739" s="59">
        <v>2738</v>
      </c>
      <c r="B2739" s="60">
        <v>14476</v>
      </c>
      <c r="C2739" s="61" t="s">
        <v>13773</v>
      </c>
      <c r="D2739" s="62">
        <v>82</v>
      </c>
      <c r="E2739" s="64">
        <v>5</v>
      </c>
    </row>
    <row r="2740" spans="1:5" ht="15">
      <c r="A2740" s="59">
        <v>2739</v>
      </c>
      <c r="B2740" s="60">
        <v>14530</v>
      </c>
      <c r="C2740" s="61" t="s">
        <v>13774</v>
      </c>
      <c r="D2740" s="62">
        <v>83</v>
      </c>
      <c r="E2740" s="64">
        <v>2</v>
      </c>
    </row>
    <row r="2741" spans="1:5" ht="15">
      <c r="A2741" s="59">
        <v>2740</v>
      </c>
      <c r="B2741" s="60">
        <v>14784</v>
      </c>
      <c r="C2741" s="61" t="s">
        <v>13775</v>
      </c>
      <c r="D2741" s="62">
        <v>84</v>
      </c>
      <c r="E2741" s="63" t="s">
        <v>9321</v>
      </c>
    </row>
    <row r="2742" spans="1:5" ht="15">
      <c r="A2742" s="59">
        <v>2741</v>
      </c>
      <c r="B2742" s="60">
        <v>14788</v>
      </c>
      <c r="C2742" s="61" t="s">
        <v>13776</v>
      </c>
      <c r="D2742" s="62">
        <v>85</v>
      </c>
      <c r="E2742" s="64">
        <v>3</v>
      </c>
    </row>
    <row r="2743" spans="1:5" ht="15">
      <c r="A2743" s="59">
        <v>2742</v>
      </c>
      <c r="B2743" s="60">
        <v>14818</v>
      </c>
      <c r="C2743" s="61" t="s">
        <v>13777</v>
      </c>
      <c r="D2743" s="62">
        <v>86</v>
      </c>
      <c r="E2743" s="63" t="s">
        <v>11809</v>
      </c>
    </row>
    <row r="2744" spans="1:5" ht="15">
      <c r="A2744" s="59">
        <v>2743</v>
      </c>
      <c r="B2744" s="60">
        <v>14868</v>
      </c>
      <c r="C2744" s="61" t="s">
        <v>13778</v>
      </c>
      <c r="D2744" s="62">
        <v>87</v>
      </c>
      <c r="E2744" s="63" t="s">
        <v>11843</v>
      </c>
    </row>
    <row r="2745" spans="1:5" ht="15">
      <c r="A2745" s="59">
        <v>2744</v>
      </c>
      <c r="B2745" s="60">
        <v>14872</v>
      </c>
      <c r="C2745" s="65" t="s">
        <v>13779</v>
      </c>
      <c r="D2745" s="62">
        <v>88</v>
      </c>
      <c r="E2745" s="64">
        <v>2</v>
      </c>
    </row>
    <row r="2746" spans="1:5" ht="15">
      <c r="A2746" s="59">
        <v>2745</v>
      </c>
      <c r="B2746" s="60">
        <v>14874</v>
      </c>
      <c r="C2746" s="61" t="s">
        <v>13780</v>
      </c>
      <c r="D2746" s="62">
        <v>89</v>
      </c>
      <c r="E2746" s="64">
        <v>2</v>
      </c>
    </row>
    <row r="2747" spans="1:5" ht="15">
      <c r="A2747" s="59">
        <v>2746</v>
      </c>
      <c r="B2747" s="60">
        <v>14877</v>
      </c>
      <c r="C2747" s="61" t="s">
        <v>13781</v>
      </c>
      <c r="D2747" s="62">
        <v>90</v>
      </c>
      <c r="E2747" s="64">
        <v>2</v>
      </c>
    </row>
    <row r="2748" spans="1:5" ht="15">
      <c r="A2748" s="59">
        <v>2747</v>
      </c>
      <c r="B2748" s="60">
        <v>14881</v>
      </c>
      <c r="C2748" s="61" t="s">
        <v>13782</v>
      </c>
      <c r="D2748" s="62">
        <v>91</v>
      </c>
      <c r="E2748" s="64">
        <v>2</v>
      </c>
    </row>
    <row r="2749" spans="1:5" ht="15">
      <c r="A2749" s="59">
        <v>2748</v>
      </c>
      <c r="B2749" s="60">
        <v>14934</v>
      </c>
      <c r="C2749" s="61" t="s">
        <v>13783</v>
      </c>
      <c r="D2749" s="62">
        <v>92</v>
      </c>
      <c r="E2749" s="63" t="s">
        <v>13784</v>
      </c>
    </row>
    <row r="2750" spans="1:5" ht="15">
      <c r="A2750" s="59">
        <v>2749</v>
      </c>
      <c r="B2750" s="60">
        <v>15017</v>
      </c>
      <c r="C2750" s="61" t="s">
        <v>13785</v>
      </c>
      <c r="D2750" s="62">
        <v>93</v>
      </c>
      <c r="E2750" s="63" t="s">
        <v>11847</v>
      </c>
    </row>
    <row r="2751" spans="1:5" ht="15">
      <c r="A2751" s="59">
        <v>2750</v>
      </c>
      <c r="B2751" s="60">
        <v>15040</v>
      </c>
      <c r="C2751" s="61" t="s">
        <v>12364</v>
      </c>
      <c r="D2751" s="62">
        <v>94</v>
      </c>
      <c r="E2751" s="63" t="s">
        <v>14607</v>
      </c>
    </row>
    <row r="2752" spans="1:5" ht="15">
      <c r="A2752" s="59">
        <v>2751</v>
      </c>
      <c r="B2752" s="60">
        <v>15049</v>
      </c>
      <c r="C2752" s="61" t="s">
        <v>12365</v>
      </c>
      <c r="D2752" s="62">
        <v>95</v>
      </c>
      <c r="E2752" s="64">
        <v>2</v>
      </c>
    </row>
    <row r="2753" spans="1:5" ht="15">
      <c r="A2753" s="59">
        <v>2752</v>
      </c>
      <c r="B2753" s="60">
        <v>15080</v>
      </c>
      <c r="C2753" s="61" t="s">
        <v>12366</v>
      </c>
      <c r="D2753" s="62">
        <v>96</v>
      </c>
      <c r="E2753" s="63" t="s">
        <v>10228</v>
      </c>
    </row>
    <row r="2754" spans="1:5" ht="15">
      <c r="A2754" s="59">
        <v>2753</v>
      </c>
      <c r="B2754" s="60">
        <v>15238</v>
      </c>
      <c r="C2754" s="61" t="s">
        <v>12367</v>
      </c>
      <c r="D2754" s="62">
        <v>97</v>
      </c>
      <c r="E2754" s="63" t="s">
        <v>11862</v>
      </c>
    </row>
    <row r="2755" spans="1:5" ht="15">
      <c r="A2755" s="59">
        <v>2754</v>
      </c>
      <c r="B2755" s="60">
        <v>15448</v>
      </c>
      <c r="C2755" s="61" t="s">
        <v>12368</v>
      </c>
      <c r="D2755" s="62">
        <v>98</v>
      </c>
      <c r="E2755" s="63" t="s">
        <v>11847</v>
      </c>
    </row>
    <row r="2756" spans="1:5" ht="15">
      <c r="A2756" s="59">
        <v>2755</v>
      </c>
      <c r="B2756" s="60">
        <v>15782</v>
      </c>
      <c r="C2756" s="61" t="s">
        <v>12369</v>
      </c>
      <c r="D2756" s="62">
        <v>99</v>
      </c>
      <c r="E2756" s="63" t="s">
        <v>11839</v>
      </c>
    </row>
    <row r="2757" spans="1:5" ht="15">
      <c r="A2757" s="59">
        <v>2756</v>
      </c>
      <c r="B2757" s="60">
        <v>15806</v>
      </c>
      <c r="C2757" s="61" t="s">
        <v>12370</v>
      </c>
      <c r="D2757" s="62">
        <v>100</v>
      </c>
      <c r="E2757" s="64">
        <v>2</v>
      </c>
    </row>
    <row r="2758" spans="1:5" ht="15">
      <c r="A2758" s="59">
        <v>2757</v>
      </c>
      <c r="B2758" s="60">
        <v>15928</v>
      </c>
      <c r="C2758" s="61" t="s">
        <v>12371</v>
      </c>
      <c r="D2758" s="62">
        <v>101</v>
      </c>
      <c r="E2758" s="63" t="s">
        <v>11807</v>
      </c>
    </row>
    <row r="2759" spans="1:5" ht="15">
      <c r="A2759" s="59">
        <v>2758</v>
      </c>
      <c r="B2759" s="60">
        <v>16278</v>
      </c>
      <c r="C2759" s="61" t="s">
        <v>12372</v>
      </c>
      <c r="D2759" s="62">
        <v>103</v>
      </c>
      <c r="E2759" s="63" t="s">
        <v>11841</v>
      </c>
    </row>
    <row r="2760" spans="1:5" ht="15">
      <c r="A2760" s="59">
        <v>2759</v>
      </c>
      <c r="B2760" s="60">
        <v>16326</v>
      </c>
      <c r="C2760" s="61" t="s">
        <v>12373</v>
      </c>
      <c r="D2760" s="62">
        <v>104</v>
      </c>
      <c r="E2760" s="64">
        <v>2</v>
      </c>
    </row>
    <row r="2761" spans="1:5" ht="15">
      <c r="A2761" s="59">
        <v>2760</v>
      </c>
      <c r="B2761" s="60">
        <v>16381</v>
      </c>
      <c r="C2761" s="61" t="s">
        <v>12374</v>
      </c>
      <c r="D2761" s="62">
        <v>105</v>
      </c>
      <c r="E2761" s="63" t="s">
        <v>10228</v>
      </c>
    </row>
    <row r="2762" spans="1:5" ht="15">
      <c r="A2762" s="59">
        <v>2761</v>
      </c>
      <c r="B2762" s="60">
        <v>16480</v>
      </c>
      <c r="C2762" s="61" t="s">
        <v>12375</v>
      </c>
      <c r="D2762" s="62">
        <v>106</v>
      </c>
      <c r="E2762" s="64">
        <v>4</v>
      </c>
    </row>
    <row r="2763" spans="1:5" ht="15">
      <c r="A2763" s="59">
        <v>2762</v>
      </c>
      <c r="B2763" s="60">
        <v>16503</v>
      </c>
      <c r="C2763" s="61" t="s">
        <v>12376</v>
      </c>
      <c r="D2763" s="62">
        <v>107</v>
      </c>
      <c r="E2763" s="63" t="s">
        <v>14607</v>
      </c>
    </row>
    <row r="2764" spans="1:5" ht="15">
      <c r="A2764" s="59">
        <v>2763</v>
      </c>
      <c r="B2764" s="60">
        <v>16530</v>
      </c>
      <c r="C2764" s="61" t="s">
        <v>12916</v>
      </c>
      <c r="D2764" s="62">
        <v>108</v>
      </c>
      <c r="E2764" s="64">
        <v>2</v>
      </c>
    </row>
    <row r="2765" spans="1:5" ht="15">
      <c r="A2765" s="59">
        <v>2764</v>
      </c>
      <c r="B2765" s="60">
        <v>16556</v>
      </c>
      <c r="C2765" s="61" t="s">
        <v>12377</v>
      </c>
      <c r="D2765" s="62">
        <v>109</v>
      </c>
      <c r="E2765" s="64">
        <v>4</v>
      </c>
    </row>
    <row r="2766" spans="1:5" ht="15">
      <c r="A2766" s="59">
        <v>2765</v>
      </c>
      <c r="B2766" s="60">
        <v>16806</v>
      </c>
      <c r="C2766" s="61" t="s">
        <v>12378</v>
      </c>
      <c r="D2766" s="62">
        <v>110</v>
      </c>
      <c r="E2766" s="63" t="s">
        <v>14607</v>
      </c>
    </row>
    <row r="2767" spans="1:5" ht="15">
      <c r="A2767" s="59">
        <v>2766</v>
      </c>
      <c r="B2767" s="60">
        <v>16979</v>
      </c>
      <c r="C2767" s="61" t="s">
        <v>12379</v>
      </c>
      <c r="D2767" s="62">
        <v>111</v>
      </c>
      <c r="E2767" s="63" t="s">
        <v>11845</v>
      </c>
    </row>
    <row r="2768" spans="1:5" ht="15">
      <c r="A2768" s="59">
        <v>2767</v>
      </c>
      <c r="B2768" s="60">
        <v>17024</v>
      </c>
      <c r="C2768" s="61" t="s">
        <v>12380</v>
      </c>
      <c r="D2768" s="62">
        <v>112</v>
      </c>
      <c r="E2768" s="63" t="s">
        <v>13350</v>
      </c>
    </row>
    <row r="2769" spans="1:5" ht="15">
      <c r="A2769" s="59">
        <v>2768</v>
      </c>
      <c r="B2769" s="60">
        <v>17026</v>
      </c>
      <c r="C2769" s="61" t="s">
        <v>12381</v>
      </c>
      <c r="D2769" s="62">
        <v>113</v>
      </c>
      <c r="E2769" s="63" t="s">
        <v>11847</v>
      </c>
    </row>
    <row r="2770" spans="1:5" ht="15">
      <c r="A2770" s="59">
        <v>2769</v>
      </c>
      <c r="B2770" s="60">
        <v>17030</v>
      </c>
      <c r="C2770" s="65" t="s">
        <v>12382</v>
      </c>
      <c r="D2770" s="62">
        <v>114</v>
      </c>
      <c r="E2770" s="64">
        <v>2</v>
      </c>
    </row>
    <row r="2771" spans="1:5" ht="15">
      <c r="A2771" s="59">
        <v>2770</v>
      </c>
      <c r="B2771" s="60">
        <v>17039</v>
      </c>
      <c r="C2771" s="61" t="s">
        <v>12383</v>
      </c>
      <c r="D2771" s="62">
        <v>115</v>
      </c>
      <c r="E2771" s="64">
        <v>2</v>
      </c>
    </row>
    <row r="2772" spans="1:5" ht="15">
      <c r="A2772" s="59">
        <v>2771</v>
      </c>
      <c r="B2772" s="60">
        <v>17044</v>
      </c>
      <c r="C2772" s="61" t="s">
        <v>12611</v>
      </c>
      <c r="D2772" s="62">
        <v>116</v>
      </c>
      <c r="E2772" s="64">
        <v>2</v>
      </c>
    </row>
    <row r="2773" spans="1:5" ht="15">
      <c r="A2773" s="59">
        <v>2772</v>
      </c>
      <c r="B2773" s="60">
        <v>17069</v>
      </c>
      <c r="C2773" s="61" t="s">
        <v>12612</v>
      </c>
      <c r="D2773" s="62">
        <v>117</v>
      </c>
      <c r="E2773" s="64">
        <v>2</v>
      </c>
    </row>
    <row r="2774" spans="1:5" ht="15">
      <c r="A2774" s="59">
        <v>2773</v>
      </c>
      <c r="B2774" s="60">
        <v>17072</v>
      </c>
      <c r="C2774" s="61" t="s">
        <v>12613</v>
      </c>
      <c r="D2774" s="62">
        <v>118</v>
      </c>
      <c r="E2774" s="64">
        <v>2</v>
      </c>
    </row>
    <row r="2775" spans="1:5" ht="15">
      <c r="A2775" s="59">
        <v>2774</v>
      </c>
      <c r="B2775" s="60">
        <v>17075</v>
      </c>
      <c r="C2775" s="61" t="s">
        <v>12614</v>
      </c>
      <c r="D2775" s="62">
        <v>119</v>
      </c>
      <c r="E2775" s="64">
        <v>2</v>
      </c>
    </row>
    <row r="2776" spans="1:5" ht="15">
      <c r="A2776" s="59">
        <v>2775</v>
      </c>
      <c r="B2776" s="60">
        <v>17087</v>
      </c>
      <c r="C2776" s="61" t="s">
        <v>12615</v>
      </c>
      <c r="D2776" s="62">
        <v>120</v>
      </c>
      <c r="E2776" s="63" t="s">
        <v>11847</v>
      </c>
    </row>
    <row r="2777" spans="1:5" ht="15">
      <c r="A2777" s="59">
        <v>2776</v>
      </c>
      <c r="B2777" s="60">
        <v>17093</v>
      </c>
      <c r="C2777" s="61" t="s">
        <v>12616</v>
      </c>
      <c r="D2777" s="62">
        <v>121</v>
      </c>
      <c r="E2777" s="64">
        <v>1</v>
      </c>
    </row>
    <row r="2778" spans="1:5" ht="15">
      <c r="A2778" s="59">
        <v>2777</v>
      </c>
      <c r="B2778" s="60">
        <v>17242</v>
      </c>
      <c r="C2778" s="61" t="s">
        <v>12617</v>
      </c>
      <c r="D2778" s="62">
        <v>122</v>
      </c>
      <c r="E2778" s="63" t="s">
        <v>11849</v>
      </c>
    </row>
    <row r="2779" spans="1:5" ht="15">
      <c r="A2779" s="59">
        <v>2778</v>
      </c>
      <c r="B2779" s="60">
        <v>17389</v>
      </c>
      <c r="C2779" s="61" t="s">
        <v>12618</v>
      </c>
      <c r="D2779" s="62">
        <v>123</v>
      </c>
      <c r="E2779" s="63" t="s">
        <v>10228</v>
      </c>
    </row>
    <row r="2780" spans="1:5" ht="15">
      <c r="A2780" s="59">
        <v>2779</v>
      </c>
      <c r="B2780" s="60">
        <v>17411</v>
      </c>
      <c r="C2780" s="61" t="s">
        <v>12619</v>
      </c>
      <c r="D2780" s="62">
        <v>124</v>
      </c>
      <c r="E2780" s="63" t="s">
        <v>13350</v>
      </c>
    </row>
    <row r="2781" spans="1:5" ht="15">
      <c r="A2781" s="59">
        <v>2780</v>
      </c>
      <c r="B2781" s="60">
        <v>17426</v>
      </c>
      <c r="C2781" s="61" t="s">
        <v>12620</v>
      </c>
      <c r="D2781" s="62">
        <v>125</v>
      </c>
      <c r="E2781" s="63" t="s">
        <v>11843</v>
      </c>
    </row>
    <row r="2782" spans="1:5" ht="15">
      <c r="A2782" s="59">
        <v>2781</v>
      </c>
      <c r="B2782" s="60">
        <v>17540</v>
      </c>
      <c r="C2782" s="61" t="s">
        <v>12621</v>
      </c>
      <c r="D2782" s="62">
        <v>126</v>
      </c>
      <c r="E2782" s="64">
        <v>2</v>
      </c>
    </row>
    <row r="2783" spans="1:5" ht="15">
      <c r="A2783" s="59">
        <v>2782</v>
      </c>
      <c r="B2783" s="60">
        <v>17606</v>
      </c>
      <c r="C2783" s="61" t="s">
        <v>12622</v>
      </c>
      <c r="D2783" s="62">
        <v>127</v>
      </c>
      <c r="E2783" s="64">
        <v>3</v>
      </c>
    </row>
    <row r="2784" spans="1:5" ht="15">
      <c r="A2784" s="59">
        <v>2783</v>
      </c>
      <c r="B2784" s="60">
        <v>17656</v>
      </c>
      <c r="C2784" s="61" t="s">
        <v>13476</v>
      </c>
      <c r="D2784" s="62">
        <v>128</v>
      </c>
      <c r="E2784" s="63" t="s">
        <v>11839</v>
      </c>
    </row>
    <row r="2785" spans="1:5" ht="15">
      <c r="A2785" s="59">
        <v>2784</v>
      </c>
      <c r="B2785" s="60">
        <v>17669</v>
      </c>
      <c r="C2785" s="61" t="s">
        <v>12623</v>
      </c>
      <c r="D2785" s="62">
        <v>129</v>
      </c>
      <c r="E2785" s="64">
        <v>3</v>
      </c>
    </row>
    <row r="2786" spans="1:5" ht="15">
      <c r="A2786" s="59">
        <v>2785</v>
      </c>
      <c r="B2786" s="60">
        <v>17689</v>
      </c>
      <c r="C2786" s="61" t="s">
        <v>12624</v>
      </c>
      <c r="D2786" s="62">
        <v>130</v>
      </c>
      <c r="E2786" s="64">
        <v>4</v>
      </c>
    </row>
    <row r="2787" spans="1:5" ht="15">
      <c r="A2787" s="59">
        <v>2786</v>
      </c>
      <c r="B2787" s="60">
        <v>17714</v>
      </c>
      <c r="C2787" s="65" t="s">
        <v>12625</v>
      </c>
      <c r="D2787" s="62">
        <v>131</v>
      </c>
      <c r="E2787" s="63" t="s">
        <v>9321</v>
      </c>
    </row>
    <row r="2788" spans="1:5" ht="15">
      <c r="A2788" s="59">
        <v>2787</v>
      </c>
      <c r="B2788" s="60">
        <v>17841</v>
      </c>
      <c r="C2788" s="61" t="s">
        <v>12626</v>
      </c>
      <c r="D2788" s="62">
        <v>132</v>
      </c>
      <c r="E2788" s="63" t="s">
        <v>11847</v>
      </c>
    </row>
    <row r="2789" spans="1:5" ht="15">
      <c r="A2789" s="59">
        <v>2788</v>
      </c>
      <c r="B2789" s="60">
        <v>17850</v>
      </c>
      <c r="C2789" s="61" t="s">
        <v>12627</v>
      </c>
      <c r="D2789" s="62">
        <v>133</v>
      </c>
      <c r="E2789" s="63" t="s">
        <v>11847</v>
      </c>
    </row>
    <row r="2790" spans="1:5" ht="15">
      <c r="A2790" s="59">
        <v>2789</v>
      </c>
      <c r="B2790" s="60">
        <v>17883</v>
      </c>
      <c r="C2790" s="61" t="s">
        <v>12628</v>
      </c>
      <c r="D2790" s="62">
        <v>134</v>
      </c>
      <c r="E2790" s="63" t="s">
        <v>11839</v>
      </c>
    </row>
    <row r="2791" spans="1:5" ht="15">
      <c r="A2791" s="59">
        <v>2790</v>
      </c>
      <c r="B2791" s="60">
        <v>17926</v>
      </c>
      <c r="C2791" s="61" t="s">
        <v>12629</v>
      </c>
      <c r="D2791" s="62">
        <v>135</v>
      </c>
      <c r="E2791" s="64">
        <v>2</v>
      </c>
    </row>
    <row r="2792" spans="1:5" ht="15">
      <c r="A2792" s="59">
        <v>2791</v>
      </c>
      <c r="B2792" s="60">
        <v>18081</v>
      </c>
      <c r="C2792" s="61" t="s">
        <v>12630</v>
      </c>
      <c r="D2792" s="62">
        <v>136</v>
      </c>
      <c r="E2792" s="64">
        <v>2</v>
      </c>
    </row>
    <row r="2793" spans="1:5" ht="15">
      <c r="A2793" s="59">
        <v>2792</v>
      </c>
      <c r="B2793" s="60">
        <v>18130</v>
      </c>
      <c r="C2793" s="61" t="s">
        <v>12631</v>
      </c>
      <c r="D2793" s="62">
        <v>137</v>
      </c>
      <c r="E2793" s="63" t="s">
        <v>11845</v>
      </c>
    </row>
    <row r="2794" spans="1:5" ht="15">
      <c r="A2794" s="59">
        <v>2793</v>
      </c>
      <c r="B2794" s="60">
        <v>18379</v>
      </c>
      <c r="C2794" s="61" t="s">
        <v>12632</v>
      </c>
      <c r="D2794" s="62">
        <v>138</v>
      </c>
      <c r="E2794" s="63" t="s">
        <v>11847</v>
      </c>
    </row>
    <row r="2795" spans="1:5" ht="15">
      <c r="A2795" s="59">
        <v>2794</v>
      </c>
      <c r="B2795" s="60">
        <v>18623</v>
      </c>
      <c r="C2795" s="61" t="s">
        <v>12633</v>
      </c>
      <c r="D2795" s="62">
        <v>139</v>
      </c>
      <c r="E2795" s="63" t="s">
        <v>11841</v>
      </c>
    </row>
    <row r="2796" spans="1:5" ht="15">
      <c r="A2796" s="59">
        <v>2795</v>
      </c>
      <c r="B2796" s="60">
        <v>18634</v>
      </c>
      <c r="C2796" s="61" t="s">
        <v>12634</v>
      </c>
      <c r="D2796" s="62">
        <v>140</v>
      </c>
      <c r="E2796" s="63" t="s">
        <v>11839</v>
      </c>
    </row>
    <row r="2797" spans="1:5" ht="15">
      <c r="A2797" s="59">
        <v>2796</v>
      </c>
      <c r="B2797" s="60">
        <v>18723</v>
      </c>
      <c r="C2797" s="61" t="s">
        <v>12635</v>
      </c>
      <c r="D2797" s="62">
        <v>141</v>
      </c>
      <c r="E2797" s="63" t="s">
        <v>11847</v>
      </c>
    </row>
    <row r="2798" spans="1:5" ht="15">
      <c r="A2798" s="59">
        <v>2797</v>
      </c>
      <c r="B2798" s="60">
        <v>18922</v>
      </c>
      <c r="C2798" s="61" t="s">
        <v>12636</v>
      </c>
      <c r="D2798" s="62">
        <v>142</v>
      </c>
      <c r="E2798" s="63" t="s">
        <v>11847</v>
      </c>
    </row>
    <row r="2799" spans="1:5" ht="15">
      <c r="A2799" s="59">
        <v>2798</v>
      </c>
      <c r="B2799" s="60">
        <v>18924</v>
      </c>
      <c r="C2799" s="61" t="s">
        <v>12637</v>
      </c>
      <c r="D2799" s="62">
        <v>143</v>
      </c>
      <c r="E2799" s="63" t="s">
        <v>11841</v>
      </c>
    </row>
    <row r="2800" spans="1:5" ht="15">
      <c r="A2800" s="59">
        <v>2799</v>
      </c>
      <c r="B2800" s="60">
        <v>18926</v>
      </c>
      <c r="C2800" s="65" t="s">
        <v>12638</v>
      </c>
      <c r="D2800" s="62">
        <v>144</v>
      </c>
      <c r="E2800" s="63" t="s">
        <v>11849</v>
      </c>
    </row>
    <row r="2801" spans="1:5" ht="15">
      <c r="A2801" s="59">
        <v>2800</v>
      </c>
      <c r="B2801" s="60">
        <v>18949</v>
      </c>
      <c r="C2801" s="65" t="s">
        <v>12639</v>
      </c>
      <c r="D2801" s="62">
        <v>145</v>
      </c>
      <c r="E2801" s="64">
        <v>3</v>
      </c>
    </row>
    <row r="2802" spans="1:5" ht="15">
      <c r="A2802" s="59">
        <v>2801</v>
      </c>
      <c r="B2802" s="60">
        <v>18966</v>
      </c>
      <c r="C2802" s="61" t="s">
        <v>12640</v>
      </c>
      <c r="D2802" s="62">
        <v>147</v>
      </c>
      <c r="E2802" s="63" t="s">
        <v>11847</v>
      </c>
    </row>
    <row r="2803" spans="1:5" ht="15">
      <c r="A2803" s="59">
        <v>2802</v>
      </c>
      <c r="B2803" s="60">
        <v>18975</v>
      </c>
      <c r="C2803" s="61" t="s">
        <v>12641</v>
      </c>
      <c r="D2803" s="62">
        <v>148</v>
      </c>
      <c r="E2803" s="63" t="s">
        <v>11862</v>
      </c>
    </row>
    <row r="2804" spans="1:5" ht="15">
      <c r="A2804" s="59">
        <v>2803</v>
      </c>
      <c r="B2804" s="60">
        <v>18979</v>
      </c>
      <c r="C2804" s="61" t="s">
        <v>14015</v>
      </c>
      <c r="D2804" s="62">
        <v>149</v>
      </c>
      <c r="E2804" s="64">
        <v>2</v>
      </c>
    </row>
    <row r="2805" spans="1:5" ht="15">
      <c r="A2805" s="59">
        <v>2804</v>
      </c>
      <c r="B2805" s="60">
        <v>19062</v>
      </c>
      <c r="C2805" s="61" t="s">
        <v>14016</v>
      </c>
      <c r="D2805" s="62">
        <v>150</v>
      </c>
      <c r="E2805" s="64">
        <v>2</v>
      </c>
    </row>
    <row r="2806" spans="1:5" ht="15">
      <c r="A2806" s="59">
        <v>2805</v>
      </c>
      <c r="B2806" s="60">
        <v>19267</v>
      </c>
      <c r="C2806" s="61" t="s">
        <v>14017</v>
      </c>
      <c r="D2806" s="62">
        <v>151</v>
      </c>
      <c r="E2806" s="63" t="s">
        <v>14018</v>
      </c>
    </row>
    <row r="2807" spans="1:5" ht="15">
      <c r="A2807" s="59">
        <v>2806</v>
      </c>
      <c r="B2807" s="60">
        <v>19345</v>
      </c>
      <c r="C2807" s="61" t="s">
        <v>14019</v>
      </c>
      <c r="D2807" s="62">
        <v>152</v>
      </c>
      <c r="E2807" s="63" t="s">
        <v>11862</v>
      </c>
    </row>
    <row r="2808" spans="1:5" ht="15">
      <c r="A2808" s="59">
        <v>2807</v>
      </c>
      <c r="B2808" s="60">
        <v>19350</v>
      </c>
      <c r="C2808" s="61" t="s">
        <v>14020</v>
      </c>
      <c r="D2808" s="62">
        <v>153</v>
      </c>
      <c r="E2808" s="63" t="s">
        <v>9321</v>
      </c>
    </row>
    <row r="2809" spans="1:5" ht="15">
      <c r="A2809" s="59">
        <v>2808</v>
      </c>
      <c r="B2809" s="60">
        <v>19511</v>
      </c>
      <c r="C2809" s="61" t="s">
        <v>14021</v>
      </c>
      <c r="D2809" s="62">
        <v>154</v>
      </c>
      <c r="E2809" s="63" t="s">
        <v>11862</v>
      </c>
    </row>
    <row r="2810" spans="1:5" ht="15">
      <c r="A2810" s="59">
        <v>2809</v>
      </c>
      <c r="B2810" s="60">
        <v>19635</v>
      </c>
      <c r="C2810" s="61" t="s">
        <v>14022</v>
      </c>
      <c r="D2810" s="62">
        <v>155</v>
      </c>
      <c r="E2810" s="64">
        <v>2</v>
      </c>
    </row>
    <row r="2811" spans="1:5" ht="15">
      <c r="A2811" s="59">
        <v>2810</v>
      </c>
      <c r="B2811" s="60">
        <v>10014</v>
      </c>
      <c r="C2811" s="61" t="s">
        <v>11100</v>
      </c>
      <c r="D2811" s="62">
        <v>1</v>
      </c>
      <c r="E2811" s="64">
        <v>4</v>
      </c>
    </row>
    <row r="2812" spans="1:5" ht="15">
      <c r="A2812" s="59">
        <v>2811</v>
      </c>
      <c r="B2812" s="60">
        <v>10375</v>
      </c>
      <c r="C2812" s="61" t="s">
        <v>14023</v>
      </c>
      <c r="D2812" s="62">
        <v>2</v>
      </c>
      <c r="E2812" s="63" t="s">
        <v>14604</v>
      </c>
    </row>
    <row r="2813" spans="1:5" ht="15">
      <c r="A2813" s="59">
        <v>2812</v>
      </c>
      <c r="B2813" s="60">
        <v>10398</v>
      </c>
      <c r="C2813" s="61" t="s">
        <v>14024</v>
      </c>
      <c r="D2813" s="62">
        <v>3</v>
      </c>
      <c r="E2813" s="63" t="s">
        <v>11849</v>
      </c>
    </row>
    <row r="2814" spans="1:5" ht="15">
      <c r="A2814" s="59">
        <v>2813</v>
      </c>
      <c r="B2814" s="60">
        <v>11122</v>
      </c>
      <c r="C2814" s="61" t="s">
        <v>13159</v>
      </c>
      <c r="D2814" s="62">
        <v>4</v>
      </c>
      <c r="E2814" s="63" t="s">
        <v>13354</v>
      </c>
    </row>
    <row r="2815" spans="1:5" ht="15">
      <c r="A2815" s="59">
        <v>2814</v>
      </c>
      <c r="B2815" s="60">
        <v>11136</v>
      </c>
      <c r="C2815" s="61" t="s">
        <v>14025</v>
      </c>
      <c r="D2815" s="62">
        <v>5</v>
      </c>
      <c r="E2815" s="63" t="s">
        <v>11843</v>
      </c>
    </row>
    <row r="2816" spans="1:5" ht="15">
      <c r="A2816" s="59">
        <v>2815</v>
      </c>
      <c r="B2816" s="60">
        <v>11178</v>
      </c>
      <c r="C2816" s="61" t="s">
        <v>10974</v>
      </c>
      <c r="D2816" s="62">
        <v>6</v>
      </c>
      <c r="E2816" s="63" t="s">
        <v>11847</v>
      </c>
    </row>
    <row r="2817" spans="1:5" ht="15">
      <c r="A2817" s="59">
        <v>2816</v>
      </c>
      <c r="B2817" s="60">
        <v>11184</v>
      </c>
      <c r="C2817" s="61" t="s">
        <v>10975</v>
      </c>
      <c r="D2817" s="62">
        <v>7</v>
      </c>
      <c r="E2817" s="64">
        <v>3</v>
      </c>
    </row>
    <row r="2818" spans="1:5" ht="15">
      <c r="A2818" s="59">
        <v>2817</v>
      </c>
      <c r="B2818" s="60">
        <v>11200</v>
      </c>
      <c r="C2818" s="61" t="s">
        <v>10976</v>
      </c>
      <c r="D2818" s="62">
        <v>8</v>
      </c>
      <c r="E2818" s="63" t="s">
        <v>11849</v>
      </c>
    </row>
    <row r="2819" spans="1:5" ht="15">
      <c r="A2819" s="59">
        <v>2818</v>
      </c>
      <c r="B2819" s="60">
        <v>11309</v>
      </c>
      <c r="C2819" s="61" t="s">
        <v>12048</v>
      </c>
      <c r="D2819" s="62">
        <v>9</v>
      </c>
      <c r="E2819" s="63" t="s">
        <v>11807</v>
      </c>
    </row>
    <row r="2820" spans="1:5" ht="15">
      <c r="A2820" s="59">
        <v>2819</v>
      </c>
      <c r="B2820" s="60">
        <v>11320</v>
      </c>
      <c r="C2820" s="61" t="s">
        <v>10977</v>
      </c>
      <c r="D2820" s="62">
        <v>10</v>
      </c>
      <c r="E2820" s="64">
        <v>3</v>
      </c>
    </row>
    <row r="2821" spans="1:5" ht="15">
      <c r="A2821" s="59">
        <v>2820</v>
      </c>
      <c r="B2821" s="60">
        <v>11368</v>
      </c>
      <c r="C2821" s="61" t="s">
        <v>10978</v>
      </c>
      <c r="D2821" s="62">
        <v>11</v>
      </c>
      <c r="E2821" s="63" t="s">
        <v>11809</v>
      </c>
    </row>
    <row r="2822" spans="1:5" ht="15">
      <c r="A2822" s="59">
        <v>2821</v>
      </c>
      <c r="B2822" s="60">
        <v>11370</v>
      </c>
      <c r="C2822" s="61" t="s">
        <v>15787</v>
      </c>
      <c r="D2822" s="62">
        <v>12</v>
      </c>
      <c r="E2822" s="63" t="s">
        <v>11849</v>
      </c>
    </row>
    <row r="2823" spans="1:5" ht="15">
      <c r="A2823" s="59">
        <v>2822</v>
      </c>
      <c r="B2823" s="60">
        <v>11375</v>
      </c>
      <c r="C2823" s="61" t="s">
        <v>15788</v>
      </c>
      <c r="D2823" s="62">
        <v>13</v>
      </c>
      <c r="E2823" s="63" t="s">
        <v>11849</v>
      </c>
    </row>
    <row r="2824" spans="1:5" ht="15">
      <c r="A2824" s="59">
        <v>2823</v>
      </c>
      <c r="B2824" s="60">
        <v>11480</v>
      </c>
      <c r="C2824" s="61" t="s">
        <v>15789</v>
      </c>
      <c r="D2824" s="62">
        <v>14</v>
      </c>
      <c r="E2824" s="64">
        <v>4</v>
      </c>
    </row>
    <row r="2825" spans="1:5" ht="15">
      <c r="A2825" s="59">
        <v>2824</v>
      </c>
      <c r="B2825" s="60">
        <v>11538</v>
      </c>
      <c r="C2825" s="61" t="s">
        <v>15790</v>
      </c>
      <c r="D2825" s="62">
        <v>15</v>
      </c>
      <c r="E2825" s="63" t="s">
        <v>14604</v>
      </c>
    </row>
    <row r="2826" spans="1:5" ht="15">
      <c r="A2826" s="59">
        <v>2825</v>
      </c>
      <c r="B2826" s="60">
        <v>11546</v>
      </c>
      <c r="C2826" s="61" t="s">
        <v>15791</v>
      </c>
      <c r="D2826" s="62">
        <v>16</v>
      </c>
      <c r="E2826" s="64">
        <v>4</v>
      </c>
    </row>
    <row r="2827" spans="1:5" ht="15">
      <c r="A2827" s="59">
        <v>2826</v>
      </c>
      <c r="B2827" s="60">
        <v>11578</v>
      </c>
      <c r="C2827" s="61" t="s">
        <v>15792</v>
      </c>
      <c r="D2827" s="62">
        <v>17</v>
      </c>
      <c r="E2827" s="63" t="s">
        <v>14717</v>
      </c>
    </row>
    <row r="2828" spans="1:5" ht="15">
      <c r="A2828" s="59">
        <v>2827</v>
      </c>
      <c r="B2828" s="60">
        <v>11640</v>
      </c>
      <c r="C2828" s="61" t="s">
        <v>15793</v>
      </c>
      <c r="D2828" s="62">
        <v>18</v>
      </c>
      <c r="E2828" s="63" t="s">
        <v>11849</v>
      </c>
    </row>
    <row r="2829" spans="1:5" ht="15">
      <c r="A2829" s="59">
        <v>2828</v>
      </c>
      <c r="B2829" s="60">
        <v>11666</v>
      </c>
      <c r="C2829" s="61" t="s">
        <v>15794</v>
      </c>
      <c r="D2829" s="62">
        <v>19</v>
      </c>
      <c r="E2829" s="64">
        <v>3</v>
      </c>
    </row>
    <row r="2830" spans="1:5" ht="15">
      <c r="A2830" s="59">
        <v>2829</v>
      </c>
      <c r="B2830" s="60">
        <v>11691</v>
      </c>
      <c r="C2830" s="61" t="s">
        <v>15795</v>
      </c>
      <c r="D2830" s="62">
        <v>20</v>
      </c>
      <c r="E2830" s="63" t="s">
        <v>14717</v>
      </c>
    </row>
    <row r="2831" spans="1:5" ht="15">
      <c r="A2831" s="59">
        <v>2830</v>
      </c>
      <c r="B2831" s="60">
        <v>11772</v>
      </c>
      <c r="C2831" s="61" t="s">
        <v>15796</v>
      </c>
      <c r="D2831" s="62">
        <v>21</v>
      </c>
      <c r="E2831" s="63" t="s">
        <v>11849</v>
      </c>
    </row>
    <row r="2832" spans="1:5" ht="15">
      <c r="A2832" s="59">
        <v>2831</v>
      </c>
      <c r="B2832" s="60">
        <v>11860</v>
      </c>
      <c r="C2832" s="61" t="s">
        <v>15797</v>
      </c>
      <c r="D2832" s="62">
        <v>22</v>
      </c>
      <c r="E2832" s="63" t="s">
        <v>11847</v>
      </c>
    </row>
    <row r="2833" spans="1:5" ht="15">
      <c r="A2833" s="59">
        <v>2832</v>
      </c>
      <c r="B2833" s="60">
        <v>11869</v>
      </c>
      <c r="C2833" s="61" t="s">
        <v>15798</v>
      </c>
      <c r="D2833" s="62">
        <v>23</v>
      </c>
      <c r="E2833" s="63" t="s">
        <v>11843</v>
      </c>
    </row>
    <row r="2834" spans="1:5" ht="15">
      <c r="A2834" s="59">
        <v>2833</v>
      </c>
      <c r="B2834" s="60">
        <v>11880</v>
      </c>
      <c r="C2834" s="65" t="s">
        <v>15799</v>
      </c>
      <c r="D2834" s="62">
        <v>24</v>
      </c>
      <c r="E2834" s="63" t="s">
        <v>11847</v>
      </c>
    </row>
    <row r="2835" spans="1:5" ht="15">
      <c r="A2835" s="59">
        <v>2834</v>
      </c>
      <c r="B2835" s="60">
        <v>11881</v>
      </c>
      <c r="C2835" s="61" t="s">
        <v>15800</v>
      </c>
      <c r="D2835" s="62">
        <v>25</v>
      </c>
      <c r="E2835" s="63" t="s">
        <v>11847</v>
      </c>
    </row>
    <row r="2836" spans="1:5" ht="15">
      <c r="A2836" s="59">
        <v>2835</v>
      </c>
      <c r="B2836" s="60">
        <v>11909</v>
      </c>
      <c r="C2836" s="61" t="s">
        <v>13053</v>
      </c>
      <c r="D2836" s="62">
        <v>26</v>
      </c>
      <c r="E2836" s="63" t="s">
        <v>11862</v>
      </c>
    </row>
    <row r="2837" spans="1:5" ht="15">
      <c r="A2837" s="59">
        <v>2836</v>
      </c>
      <c r="B2837" s="60">
        <v>11912</v>
      </c>
      <c r="C2837" s="61" t="s">
        <v>17129</v>
      </c>
      <c r="D2837" s="62">
        <v>27</v>
      </c>
      <c r="E2837" s="63" t="s">
        <v>11849</v>
      </c>
    </row>
    <row r="2838" spans="1:5" ht="15">
      <c r="A2838" s="59">
        <v>2837</v>
      </c>
      <c r="B2838" s="60">
        <v>11920</v>
      </c>
      <c r="C2838" s="61" t="s">
        <v>17130</v>
      </c>
      <c r="D2838" s="62">
        <v>28</v>
      </c>
      <c r="E2838" s="63" t="s">
        <v>11847</v>
      </c>
    </row>
    <row r="2839" spans="1:5" ht="15">
      <c r="A2839" s="59">
        <v>2838</v>
      </c>
      <c r="B2839" s="60">
        <v>11922</v>
      </c>
      <c r="C2839" s="61" t="s">
        <v>17131</v>
      </c>
      <c r="D2839" s="62">
        <v>29</v>
      </c>
      <c r="E2839" s="63" t="s">
        <v>11843</v>
      </c>
    </row>
    <row r="2840" spans="1:5" ht="15">
      <c r="A2840" s="59">
        <v>2839</v>
      </c>
      <c r="B2840" s="60">
        <v>12041</v>
      </c>
      <c r="C2840" s="61" t="s">
        <v>17132</v>
      </c>
      <c r="D2840" s="62">
        <v>30</v>
      </c>
      <c r="E2840" s="64">
        <v>3</v>
      </c>
    </row>
    <row r="2841" spans="1:5" ht="15">
      <c r="A2841" s="59">
        <v>2840</v>
      </c>
      <c r="B2841" s="60">
        <v>12127</v>
      </c>
      <c r="C2841" s="65" t="s">
        <v>17133</v>
      </c>
      <c r="D2841" s="62">
        <v>31</v>
      </c>
      <c r="E2841" s="64">
        <v>3</v>
      </c>
    </row>
    <row r="2842" spans="1:5" ht="15">
      <c r="A2842" s="59">
        <v>2841</v>
      </c>
      <c r="B2842" s="60">
        <v>12104</v>
      </c>
      <c r="C2842" s="65" t="s">
        <v>17134</v>
      </c>
      <c r="D2842" s="62">
        <v>32</v>
      </c>
      <c r="E2842" s="63" t="s">
        <v>11847</v>
      </c>
    </row>
    <row r="2843" spans="1:5" ht="15">
      <c r="A2843" s="59">
        <v>2842</v>
      </c>
      <c r="B2843" s="60">
        <v>12117</v>
      </c>
      <c r="C2843" s="61" t="s">
        <v>17135</v>
      </c>
      <c r="D2843" s="62">
        <v>33</v>
      </c>
      <c r="E2843" s="64">
        <v>3</v>
      </c>
    </row>
    <row r="2844" spans="1:5" ht="15">
      <c r="A2844" s="59">
        <v>2843</v>
      </c>
      <c r="B2844" s="60">
        <v>12168</v>
      </c>
      <c r="C2844" s="61" t="s">
        <v>17136</v>
      </c>
      <c r="D2844" s="62">
        <v>34</v>
      </c>
      <c r="E2844" s="63" t="s">
        <v>11849</v>
      </c>
    </row>
    <row r="2845" spans="1:5" ht="15">
      <c r="A2845" s="59">
        <v>2844</v>
      </c>
      <c r="B2845" s="60">
        <v>12257</v>
      </c>
      <c r="C2845" s="61" t="s">
        <v>17137</v>
      </c>
      <c r="D2845" s="62">
        <v>35</v>
      </c>
      <c r="E2845" s="64">
        <v>2</v>
      </c>
    </row>
    <row r="2846" spans="1:5" ht="15">
      <c r="A2846" s="59">
        <v>2845</v>
      </c>
      <c r="B2846" s="60">
        <v>12292</v>
      </c>
      <c r="C2846" s="61" t="s">
        <v>17138</v>
      </c>
      <c r="D2846" s="62">
        <v>36</v>
      </c>
      <c r="E2846" s="63" t="s">
        <v>11847</v>
      </c>
    </row>
    <row r="2847" spans="1:5" ht="15">
      <c r="A2847" s="59">
        <v>2846</v>
      </c>
      <c r="B2847" s="60">
        <v>12658</v>
      </c>
      <c r="C2847" s="65" t="s">
        <v>17139</v>
      </c>
      <c r="D2847" s="62">
        <v>37</v>
      </c>
      <c r="E2847" s="63" t="s">
        <v>11849</v>
      </c>
    </row>
    <row r="2848" spans="1:5" ht="15">
      <c r="A2848" s="59">
        <v>2847</v>
      </c>
      <c r="B2848" s="60">
        <v>12661</v>
      </c>
      <c r="C2848" s="61" t="s">
        <v>17140</v>
      </c>
      <c r="D2848" s="62">
        <v>38</v>
      </c>
      <c r="E2848" s="63" t="s">
        <v>11849</v>
      </c>
    </row>
    <row r="2849" spans="1:5" ht="15">
      <c r="A2849" s="59">
        <v>2848</v>
      </c>
      <c r="B2849" s="60">
        <v>12686</v>
      </c>
      <c r="C2849" s="61" t="s">
        <v>17141</v>
      </c>
      <c r="D2849" s="62">
        <v>39</v>
      </c>
      <c r="E2849" s="63" t="s">
        <v>14604</v>
      </c>
    </row>
    <row r="2850" spans="1:5" ht="15">
      <c r="A2850" s="59">
        <v>2849</v>
      </c>
      <c r="B2850" s="60">
        <v>12690</v>
      </c>
      <c r="C2850" s="61" t="s">
        <v>13368</v>
      </c>
      <c r="D2850" s="62">
        <v>40</v>
      </c>
      <c r="E2850" s="63" t="s">
        <v>11841</v>
      </c>
    </row>
    <row r="2851" spans="1:5" ht="15">
      <c r="A2851" s="59">
        <v>2850</v>
      </c>
      <c r="B2851" s="60">
        <v>12709</v>
      </c>
      <c r="C2851" s="61" t="s">
        <v>17142</v>
      </c>
      <c r="D2851" s="62">
        <v>41</v>
      </c>
      <c r="E2851" s="63" t="s">
        <v>14717</v>
      </c>
    </row>
    <row r="2852" spans="1:5" ht="15">
      <c r="A2852" s="59">
        <v>2851</v>
      </c>
      <c r="B2852" s="60">
        <v>12773</v>
      </c>
      <c r="C2852" s="61" t="s">
        <v>17143</v>
      </c>
      <c r="D2852" s="62">
        <v>42</v>
      </c>
      <c r="E2852" s="64">
        <v>3</v>
      </c>
    </row>
    <row r="2853" spans="1:5" ht="15">
      <c r="A2853" s="59">
        <v>2852</v>
      </c>
      <c r="B2853" s="60">
        <v>12834</v>
      </c>
      <c r="C2853" s="61" t="s">
        <v>17144</v>
      </c>
      <c r="D2853" s="62">
        <v>43</v>
      </c>
      <c r="E2853" s="63" t="s">
        <v>11847</v>
      </c>
    </row>
    <row r="2854" spans="1:5" ht="15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>
      <c r="A2855" s="59">
        <v>2854</v>
      </c>
      <c r="B2855" s="60">
        <v>12953</v>
      </c>
      <c r="C2855" s="61" t="s">
        <v>12411</v>
      </c>
      <c r="D2855" s="62">
        <v>45</v>
      </c>
      <c r="E2855" s="63" t="s">
        <v>11849</v>
      </c>
    </row>
    <row r="2856" spans="1:5" ht="15">
      <c r="A2856" s="59">
        <v>2855</v>
      </c>
      <c r="B2856" s="60">
        <v>13066</v>
      </c>
      <c r="C2856" s="61" t="s">
        <v>12412</v>
      </c>
      <c r="D2856" s="62">
        <v>46</v>
      </c>
      <c r="E2856" s="63" t="s">
        <v>14604</v>
      </c>
    </row>
    <row r="2857" spans="1:5" ht="15">
      <c r="A2857" s="59">
        <v>2856</v>
      </c>
      <c r="B2857" s="60">
        <v>13158</v>
      </c>
      <c r="C2857" s="61" t="s">
        <v>12413</v>
      </c>
      <c r="D2857" s="62">
        <v>47</v>
      </c>
      <c r="E2857" s="63" t="s">
        <v>11849</v>
      </c>
    </row>
    <row r="2858" spans="1:5" ht="15">
      <c r="A2858" s="59">
        <v>2857</v>
      </c>
      <c r="B2858" s="60">
        <v>13353</v>
      </c>
      <c r="C2858" s="61" t="s">
        <v>12414</v>
      </c>
      <c r="D2858" s="62">
        <v>48</v>
      </c>
      <c r="E2858" s="63" t="s">
        <v>11847</v>
      </c>
    </row>
    <row r="2859" spans="1:5" ht="15">
      <c r="A2859" s="59">
        <v>2858</v>
      </c>
      <c r="B2859" s="60">
        <v>13747</v>
      </c>
      <c r="C2859" s="61" t="s">
        <v>12415</v>
      </c>
      <c r="D2859" s="62">
        <v>49</v>
      </c>
      <c r="E2859" s="63" t="s">
        <v>14717</v>
      </c>
    </row>
    <row r="2860" spans="1:5" ht="15">
      <c r="A2860" s="59">
        <v>2859</v>
      </c>
      <c r="B2860" s="60">
        <v>13815</v>
      </c>
      <c r="C2860" s="61" t="s">
        <v>12416</v>
      </c>
      <c r="D2860" s="62">
        <v>50</v>
      </c>
      <c r="E2860" s="63" t="s">
        <v>14717</v>
      </c>
    </row>
    <row r="2861" spans="1:5" ht="15">
      <c r="A2861" s="59">
        <v>2860</v>
      </c>
      <c r="B2861" s="60">
        <v>13826</v>
      </c>
      <c r="C2861" s="61" t="s">
        <v>12417</v>
      </c>
      <c r="D2861" s="62">
        <v>51</v>
      </c>
      <c r="E2861" s="63" t="s">
        <v>11809</v>
      </c>
    </row>
    <row r="2862" spans="1:5" ht="15">
      <c r="A2862" s="59">
        <v>2861</v>
      </c>
      <c r="B2862" s="60">
        <v>13899</v>
      </c>
      <c r="C2862" s="61" t="s">
        <v>12418</v>
      </c>
      <c r="D2862" s="62">
        <v>52</v>
      </c>
      <c r="E2862" s="63" t="s">
        <v>14717</v>
      </c>
    </row>
    <row r="2863" spans="1:5" ht="15">
      <c r="A2863" s="59">
        <v>2862</v>
      </c>
      <c r="B2863" s="60">
        <v>13914</v>
      </c>
      <c r="C2863" s="61" t="s">
        <v>12419</v>
      </c>
      <c r="D2863" s="62">
        <v>53</v>
      </c>
      <c r="E2863" s="63" t="s">
        <v>11809</v>
      </c>
    </row>
    <row r="2864" spans="1:5" ht="15">
      <c r="A2864" s="59">
        <v>2863</v>
      </c>
      <c r="B2864" s="60">
        <v>13921</v>
      </c>
      <c r="C2864" s="61" t="s">
        <v>12420</v>
      </c>
      <c r="D2864" s="62">
        <v>54</v>
      </c>
      <c r="E2864" s="63" t="s">
        <v>14604</v>
      </c>
    </row>
    <row r="2865" spans="1:5" ht="15">
      <c r="A2865" s="59">
        <v>2864</v>
      </c>
      <c r="B2865" s="60">
        <v>13988</v>
      </c>
      <c r="C2865" s="61" t="s">
        <v>12279</v>
      </c>
      <c r="D2865" s="62">
        <v>55</v>
      </c>
      <c r="E2865" s="63" t="s">
        <v>11854</v>
      </c>
    </row>
    <row r="2866" spans="1:5" ht="15">
      <c r="A2866" s="59">
        <v>2865</v>
      </c>
      <c r="B2866" s="60">
        <v>13993</v>
      </c>
      <c r="C2866" s="61" t="s">
        <v>12421</v>
      </c>
      <c r="D2866" s="62">
        <v>56</v>
      </c>
      <c r="E2866" s="63" t="s">
        <v>11847</v>
      </c>
    </row>
    <row r="2867" spans="1:5" ht="15">
      <c r="A2867" s="59">
        <v>2866</v>
      </c>
      <c r="B2867" s="60">
        <v>14057</v>
      </c>
      <c r="C2867" s="61" t="s">
        <v>12422</v>
      </c>
      <c r="D2867" s="62">
        <v>57</v>
      </c>
      <c r="E2867" s="63" t="s">
        <v>14717</v>
      </c>
    </row>
    <row r="2868" spans="1:5" ht="15">
      <c r="A2868" s="59">
        <v>2867</v>
      </c>
      <c r="B2868" s="60">
        <v>14171</v>
      </c>
      <c r="C2868" s="61" t="s">
        <v>12423</v>
      </c>
      <c r="D2868" s="62">
        <v>58</v>
      </c>
      <c r="E2868" s="64">
        <v>4</v>
      </c>
    </row>
    <row r="2869" spans="1:5" ht="15">
      <c r="A2869" s="59">
        <v>2868</v>
      </c>
      <c r="B2869" s="60">
        <v>14192</v>
      </c>
      <c r="C2869" s="61" t="s">
        <v>11009</v>
      </c>
      <c r="D2869" s="62">
        <v>59</v>
      </c>
      <c r="E2869" s="63" t="s">
        <v>14717</v>
      </c>
    </row>
    <row r="2870" spans="1:5" ht="15">
      <c r="A2870" s="59">
        <v>2869</v>
      </c>
      <c r="B2870" s="60">
        <v>14225</v>
      </c>
      <c r="C2870" s="61" t="s">
        <v>11010</v>
      </c>
      <c r="D2870" s="62">
        <v>60</v>
      </c>
      <c r="E2870" s="64">
        <v>2</v>
      </c>
    </row>
    <row r="2871" spans="1:5" ht="15">
      <c r="A2871" s="59">
        <v>2870</v>
      </c>
      <c r="B2871" s="60">
        <v>14232</v>
      </c>
      <c r="C2871" s="61" t="s">
        <v>11011</v>
      </c>
      <c r="D2871" s="62">
        <v>61</v>
      </c>
      <c r="E2871" s="63" t="s">
        <v>14604</v>
      </c>
    </row>
    <row r="2872" spans="1:5" ht="15">
      <c r="A2872" s="59">
        <v>2871</v>
      </c>
      <c r="B2872" s="60">
        <v>14271</v>
      </c>
      <c r="C2872" s="61" t="s">
        <v>11012</v>
      </c>
      <c r="D2872" s="62">
        <v>62</v>
      </c>
      <c r="E2872" s="63" t="s">
        <v>11809</v>
      </c>
    </row>
    <row r="2873" spans="1:5" ht="15">
      <c r="A2873" s="59">
        <v>2872</v>
      </c>
      <c r="B2873" s="60">
        <v>14286</v>
      </c>
      <c r="C2873" s="61" t="s">
        <v>11013</v>
      </c>
      <c r="D2873" s="62">
        <v>63</v>
      </c>
      <c r="E2873" s="63" t="s">
        <v>14604</v>
      </c>
    </row>
    <row r="2874" spans="1:5" ht="15">
      <c r="A2874" s="59">
        <v>2873</v>
      </c>
      <c r="B2874" s="60">
        <v>14297</v>
      </c>
      <c r="C2874" s="61" t="s">
        <v>11014</v>
      </c>
      <c r="D2874" s="62">
        <v>64</v>
      </c>
      <c r="E2874" s="64">
        <v>4</v>
      </c>
    </row>
    <row r="2875" spans="1:5" ht="15">
      <c r="A2875" s="59">
        <v>2874</v>
      </c>
      <c r="B2875" s="60">
        <v>14301</v>
      </c>
      <c r="C2875" s="61" t="s">
        <v>11015</v>
      </c>
      <c r="D2875" s="62">
        <v>65</v>
      </c>
      <c r="E2875" s="64">
        <v>3</v>
      </c>
    </row>
    <row r="2876" spans="1:5" ht="15">
      <c r="A2876" s="59">
        <v>2875</v>
      </c>
      <c r="B2876" s="60">
        <v>14307</v>
      </c>
      <c r="C2876" s="61" t="s">
        <v>11016</v>
      </c>
      <c r="D2876" s="62">
        <v>66</v>
      </c>
      <c r="E2876" s="64">
        <v>4</v>
      </c>
    </row>
    <row r="2877" spans="1:5" ht="15">
      <c r="A2877" s="59">
        <v>2876</v>
      </c>
      <c r="B2877" s="60">
        <v>14326</v>
      </c>
      <c r="C2877" s="61" t="s">
        <v>11017</v>
      </c>
      <c r="D2877" s="62">
        <v>67</v>
      </c>
      <c r="E2877" s="63" t="s">
        <v>11854</v>
      </c>
    </row>
    <row r="2878" spans="1:5" ht="15">
      <c r="A2878" s="59">
        <v>2877</v>
      </c>
      <c r="B2878" s="60">
        <v>14435</v>
      </c>
      <c r="C2878" s="61" t="s">
        <v>11018</v>
      </c>
      <c r="D2878" s="62">
        <v>68</v>
      </c>
      <c r="E2878" s="63" t="s">
        <v>14604</v>
      </c>
    </row>
    <row r="2879" spans="1:5" ht="15">
      <c r="A2879" s="59">
        <v>2878</v>
      </c>
      <c r="B2879" s="60">
        <v>14437</v>
      </c>
      <c r="C2879" s="61" t="s">
        <v>11019</v>
      </c>
      <c r="D2879" s="62">
        <v>69</v>
      </c>
      <c r="E2879" s="63" t="s">
        <v>11849</v>
      </c>
    </row>
    <row r="2880" spans="1:5" ht="15">
      <c r="A2880" s="59">
        <v>2879</v>
      </c>
      <c r="B2880" s="60">
        <v>14506</v>
      </c>
      <c r="C2880" s="61" t="s">
        <v>11020</v>
      </c>
      <c r="D2880" s="62">
        <v>70</v>
      </c>
      <c r="E2880" s="63" t="s">
        <v>11849</v>
      </c>
    </row>
    <row r="2881" spans="1:5" ht="15">
      <c r="A2881" s="59">
        <v>2880</v>
      </c>
      <c r="B2881" s="60">
        <v>14712</v>
      </c>
      <c r="C2881" s="61" t="s">
        <v>11021</v>
      </c>
      <c r="D2881" s="62">
        <v>71</v>
      </c>
      <c r="E2881" s="63" t="s">
        <v>11862</v>
      </c>
    </row>
    <row r="2882" spans="1:5" ht="15">
      <c r="A2882" s="59">
        <v>2881</v>
      </c>
      <c r="B2882" s="60">
        <v>14723</v>
      </c>
      <c r="C2882" s="61" t="s">
        <v>11022</v>
      </c>
      <c r="D2882" s="62">
        <v>72</v>
      </c>
      <c r="E2882" s="64">
        <v>3</v>
      </c>
    </row>
    <row r="2883" spans="1:5" ht="15">
      <c r="A2883" s="59">
        <v>2882</v>
      </c>
      <c r="B2883" s="60">
        <v>14741</v>
      </c>
      <c r="C2883" s="61" t="s">
        <v>11023</v>
      </c>
      <c r="D2883" s="62">
        <v>73</v>
      </c>
      <c r="E2883" s="63" t="s">
        <v>11847</v>
      </c>
    </row>
    <row r="2884" spans="1:5" ht="15">
      <c r="A2884" s="59">
        <v>2883</v>
      </c>
      <c r="B2884" s="60">
        <v>14745</v>
      </c>
      <c r="C2884" s="61" t="s">
        <v>11024</v>
      </c>
      <c r="D2884" s="62">
        <v>74</v>
      </c>
      <c r="E2884" s="63" t="s">
        <v>11847</v>
      </c>
    </row>
    <row r="2885" spans="1:5" ht="15">
      <c r="A2885" s="59">
        <v>2884</v>
      </c>
      <c r="B2885" s="60">
        <v>14747</v>
      </c>
      <c r="C2885" s="61" t="s">
        <v>11025</v>
      </c>
      <c r="D2885" s="62">
        <v>75</v>
      </c>
      <c r="E2885" s="64">
        <v>3</v>
      </c>
    </row>
    <row r="2886" spans="1:5" ht="15">
      <c r="A2886" s="59">
        <v>2885</v>
      </c>
      <c r="B2886" s="60">
        <v>14750</v>
      </c>
      <c r="C2886" s="61" t="s">
        <v>11026</v>
      </c>
      <c r="D2886" s="62">
        <v>76</v>
      </c>
      <c r="E2886" s="64">
        <v>3</v>
      </c>
    </row>
    <row r="2887" spans="1:5" ht="15">
      <c r="A2887" s="59">
        <v>2886</v>
      </c>
      <c r="B2887" s="60">
        <v>14752</v>
      </c>
      <c r="C2887" s="61" t="s">
        <v>13824</v>
      </c>
      <c r="D2887" s="62">
        <v>77</v>
      </c>
      <c r="E2887" s="63" t="s">
        <v>11849</v>
      </c>
    </row>
    <row r="2888" spans="1:5" ht="15">
      <c r="A2888" s="59">
        <v>2887</v>
      </c>
      <c r="B2888" s="60">
        <v>14948</v>
      </c>
      <c r="C2888" s="61" t="s">
        <v>15815</v>
      </c>
      <c r="D2888" s="62">
        <v>78</v>
      </c>
      <c r="E2888" s="63" t="s">
        <v>11809</v>
      </c>
    </row>
    <row r="2889" spans="1:5" ht="15">
      <c r="A2889" s="59">
        <v>2888</v>
      </c>
      <c r="B2889" s="60">
        <v>14950</v>
      </c>
      <c r="C2889" s="61" t="s">
        <v>15816</v>
      </c>
      <c r="D2889" s="62">
        <v>79</v>
      </c>
      <c r="E2889" s="63" t="s">
        <v>14717</v>
      </c>
    </row>
    <row r="2890" spans="1:5" ht="15">
      <c r="A2890" s="59">
        <v>2889</v>
      </c>
      <c r="B2890" s="60">
        <v>15043</v>
      </c>
      <c r="C2890" s="61" t="s">
        <v>15817</v>
      </c>
      <c r="D2890" s="62">
        <v>80</v>
      </c>
      <c r="E2890" s="64">
        <v>3</v>
      </c>
    </row>
    <row r="2891" spans="1:5" ht="15">
      <c r="A2891" s="59">
        <v>2890</v>
      </c>
      <c r="B2891" s="60">
        <v>15113</v>
      </c>
      <c r="C2891" s="61" t="s">
        <v>15818</v>
      </c>
      <c r="D2891" s="62">
        <v>81</v>
      </c>
      <c r="E2891" s="63" t="s">
        <v>11849</v>
      </c>
    </row>
    <row r="2892" spans="1:5" ht="15">
      <c r="A2892" s="59">
        <v>2891</v>
      </c>
      <c r="B2892" s="60">
        <v>15161</v>
      </c>
      <c r="C2892" s="61" t="s">
        <v>15819</v>
      </c>
      <c r="D2892" s="62">
        <v>82</v>
      </c>
      <c r="E2892" s="63" t="s">
        <v>14717</v>
      </c>
    </row>
    <row r="2893" spans="1:5" ht="15">
      <c r="A2893" s="59">
        <v>2892</v>
      </c>
      <c r="B2893" s="60">
        <v>15167</v>
      </c>
      <c r="C2893" s="61" t="s">
        <v>15820</v>
      </c>
      <c r="D2893" s="62">
        <v>83</v>
      </c>
      <c r="E2893" s="63" t="s">
        <v>11807</v>
      </c>
    </row>
    <row r="2894" spans="1:5" ht="15">
      <c r="A2894" s="59">
        <v>2893</v>
      </c>
      <c r="B2894" s="60">
        <v>15193</v>
      </c>
      <c r="C2894" s="61" t="s">
        <v>15821</v>
      </c>
      <c r="D2894" s="62">
        <v>84</v>
      </c>
      <c r="E2894" s="63" t="s">
        <v>11807</v>
      </c>
    </row>
    <row r="2895" spans="1:5" ht="15">
      <c r="A2895" s="59">
        <v>2894</v>
      </c>
      <c r="B2895" s="60">
        <v>15410</v>
      </c>
      <c r="C2895" s="61" t="s">
        <v>15822</v>
      </c>
      <c r="D2895" s="62">
        <v>85</v>
      </c>
      <c r="E2895" s="64">
        <v>4</v>
      </c>
    </row>
    <row r="2896" spans="1:5" ht="15">
      <c r="A2896" s="59">
        <v>2895</v>
      </c>
      <c r="B2896" s="60">
        <v>15472</v>
      </c>
      <c r="C2896" s="61" t="s">
        <v>15823</v>
      </c>
      <c r="D2896" s="62">
        <v>86</v>
      </c>
      <c r="E2896" s="63" t="s">
        <v>14604</v>
      </c>
    </row>
    <row r="2897" spans="1:5" ht="15">
      <c r="A2897" s="59">
        <v>2896</v>
      </c>
      <c r="B2897" s="60">
        <v>15527</v>
      </c>
      <c r="C2897" s="65" t="s">
        <v>15824</v>
      </c>
      <c r="D2897" s="62">
        <v>87</v>
      </c>
      <c r="E2897" s="63" t="s">
        <v>14717</v>
      </c>
    </row>
    <row r="2898" spans="1:5" ht="15">
      <c r="A2898" s="59">
        <v>2897</v>
      </c>
      <c r="B2898" s="60">
        <v>15564</v>
      </c>
      <c r="C2898" s="61" t="s">
        <v>15825</v>
      </c>
      <c r="D2898" s="62">
        <v>88</v>
      </c>
      <c r="E2898" s="64">
        <v>4</v>
      </c>
    </row>
    <row r="2899" spans="1:5" ht="15">
      <c r="A2899" s="59">
        <v>2898</v>
      </c>
      <c r="B2899" s="60">
        <v>15632</v>
      </c>
      <c r="C2899" s="61" t="s">
        <v>15826</v>
      </c>
      <c r="D2899" s="62">
        <v>89</v>
      </c>
      <c r="E2899" s="63" t="s">
        <v>14717</v>
      </c>
    </row>
    <row r="2900" spans="1:5" ht="15">
      <c r="A2900" s="59">
        <v>2899</v>
      </c>
      <c r="B2900" s="60">
        <v>15663</v>
      </c>
      <c r="C2900" s="61" t="s">
        <v>14650</v>
      </c>
      <c r="D2900" s="62">
        <v>90</v>
      </c>
      <c r="E2900" s="63" t="s">
        <v>11849</v>
      </c>
    </row>
    <row r="2901" spans="1:5" ht="15">
      <c r="A2901" s="59">
        <v>2900</v>
      </c>
      <c r="B2901" s="60">
        <v>15956</v>
      </c>
      <c r="C2901" s="61" t="s">
        <v>14651</v>
      </c>
      <c r="D2901" s="62">
        <v>91</v>
      </c>
      <c r="E2901" s="63" t="s">
        <v>11807</v>
      </c>
    </row>
    <row r="2902" spans="1:5" ht="15">
      <c r="A2902" s="59">
        <v>2901</v>
      </c>
      <c r="B2902" s="60">
        <v>15976</v>
      </c>
      <c r="C2902" s="65" t="s">
        <v>14652</v>
      </c>
      <c r="D2902" s="62">
        <v>92</v>
      </c>
      <c r="E2902" s="63" t="s">
        <v>11847</v>
      </c>
    </row>
    <row r="2903" spans="1:5" ht="15">
      <c r="A2903" s="59">
        <v>2902</v>
      </c>
      <c r="B2903" s="60">
        <v>16097</v>
      </c>
      <c r="C2903" s="61" t="s">
        <v>14653</v>
      </c>
      <c r="D2903" s="62">
        <v>93</v>
      </c>
      <c r="E2903" s="63" t="s">
        <v>11847</v>
      </c>
    </row>
    <row r="2904" spans="1:5" ht="15">
      <c r="A2904" s="59">
        <v>2903</v>
      </c>
      <c r="B2904" s="60">
        <v>16101</v>
      </c>
      <c r="C2904" s="61" t="s">
        <v>14654</v>
      </c>
      <c r="D2904" s="62">
        <v>94</v>
      </c>
      <c r="E2904" s="63" t="s">
        <v>11847</v>
      </c>
    </row>
    <row r="2905" spans="1:5" ht="15">
      <c r="A2905" s="59">
        <v>2904</v>
      </c>
      <c r="B2905" s="60">
        <v>16105</v>
      </c>
      <c r="C2905" s="65" t="s">
        <v>14655</v>
      </c>
      <c r="D2905" s="62">
        <v>95</v>
      </c>
      <c r="E2905" s="64">
        <v>4</v>
      </c>
    </row>
    <row r="2906" spans="1:5" ht="15">
      <c r="A2906" s="59">
        <v>2905</v>
      </c>
      <c r="B2906" s="60">
        <v>16109</v>
      </c>
      <c r="C2906" s="61" t="s">
        <v>15841</v>
      </c>
      <c r="D2906" s="62">
        <v>96</v>
      </c>
      <c r="E2906" s="63" t="s">
        <v>11854</v>
      </c>
    </row>
    <row r="2907" spans="1:5" ht="15">
      <c r="A2907" s="59">
        <v>2906</v>
      </c>
      <c r="B2907" s="60">
        <v>16115</v>
      </c>
      <c r="C2907" s="61" t="s">
        <v>15842</v>
      </c>
      <c r="D2907" s="62">
        <v>97</v>
      </c>
      <c r="E2907" s="63" t="s">
        <v>11854</v>
      </c>
    </row>
    <row r="2908" spans="1:5" ht="15">
      <c r="A2908" s="59">
        <v>2907</v>
      </c>
      <c r="B2908" s="60">
        <v>16121</v>
      </c>
      <c r="C2908" s="61" t="s">
        <v>15849</v>
      </c>
      <c r="D2908" s="62">
        <v>98</v>
      </c>
      <c r="E2908" s="63" t="s">
        <v>11849</v>
      </c>
    </row>
    <row r="2909" spans="1:5" ht="15">
      <c r="A2909" s="59">
        <v>2908</v>
      </c>
      <c r="B2909" s="60">
        <v>16125</v>
      </c>
      <c r="C2909" s="61" t="s">
        <v>15850</v>
      </c>
      <c r="D2909" s="62">
        <v>99</v>
      </c>
      <c r="E2909" s="64">
        <v>3</v>
      </c>
    </row>
    <row r="2910" spans="1:5" ht="15">
      <c r="A2910" s="59">
        <v>2909</v>
      </c>
      <c r="B2910" s="60">
        <v>16312</v>
      </c>
      <c r="C2910" s="61" t="s">
        <v>15851</v>
      </c>
      <c r="D2910" s="62">
        <v>100</v>
      </c>
      <c r="E2910" s="63" t="s">
        <v>11849</v>
      </c>
    </row>
    <row r="2911" spans="1:5" ht="15">
      <c r="A2911" s="59">
        <v>2910</v>
      </c>
      <c r="B2911" s="60">
        <v>16499</v>
      </c>
      <c r="C2911" s="61" t="s">
        <v>15846</v>
      </c>
      <c r="D2911" s="62">
        <v>101</v>
      </c>
      <c r="E2911" s="63" t="s">
        <v>14717</v>
      </c>
    </row>
    <row r="2912" spans="1:5" ht="15">
      <c r="A2912" s="59">
        <v>2911</v>
      </c>
      <c r="B2912" s="60">
        <v>16974</v>
      </c>
      <c r="C2912" s="61" t="s">
        <v>15847</v>
      </c>
      <c r="D2912" s="62">
        <v>102</v>
      </c>
      <c r="E2912" s="63" t="s">
        <v>14604</v>
      </c>
    </row>
    <row r="2913" spans="1:5" ht="15">
      <c r="A2913" s="59">
        <v>2912</v>
      </c>
      <c r="B2913" s="60">
        <v>17050</v>
      </c>
      <c r="C2913" s="61" t="s">
        <v>15848</v>
      </c>
      <c r="D2913" s="62">
        <v>103</v>
      </c>
      <c r="E2913" s="63" t="s">
        <v>11849</v>
      </c>
    </row>
    <row r="2914" spans="1:5" ht="15">
      <c r="A2914" s="59">
        <v>2913</v>
      </c>
      <c r="B2914" s="60">
        <v>17110</v>
      </c>
      <c r="C2914" s="61" t="s">
        <v>16993</v>
      </c>
      <c r="D2914" s="62">
        <v>104</v>
      </c>
      <c r="E2914" s="63" t="s">
        <v>14604</v>
      </c>
    </row>
    <row r="2915" spans="1:5" ht="15">
      <c r="A2915" s="59">
        <v>2914</v>
      </c>
      <c r="B2915" s="60">
        <v>17207</v>
      </c>
      <c r="C2915" s="61" t="s">
        <v>17058</v>
      </c>
      <c r="D2915" s="62">
        <v>105</v>
      </c>
      <c r="E2915" s="63" t="s">
        <v>11849</v>
      </c>
    </row>
    <row r="2916" spans="1:5" ht="15">
      <c r="A2916" s="59">
        <v>2915</v>
      </c>
      <c r="B2916" s="60">
        <v>17375</v>
      </c>
      <c r="C2916" s="61" t="s">
        <v>17059</v>
      </c>
      <c r="D2916" s="62">
        <v>106</v>
      </c>
      <c r="E2916" s="63" t="s">
        <v>11847</v>
      </c>
    </row>
    <row r="2917" spans="1:5" ht="15">
      <c r="A2917" s="59">
        <v>2916</v>
      </c>
      <c r="B2917" s="60">
        <v>17438</v>
      </c>
      <c r="C2917" s="61" t="s">
        <v>14731</v>
      </c>
      <c r="D2917" s="62">
        <v>107</v>
      </c>
      <c r="E2917" s="63" t="s">
        <v>14717</v>
      </c>
    </row>
    <row r="2918" spans="1:5" ht="15">
      <c r="A2918" s="59">
        <v>2917</v>
      </c>
      <c r="B2918" s="60">
        <v>17448</v>
      </c>
      <c r="C2918" s="61" t="s">
        <v>14732</v>
      </c>
      <c r="D2918" s="62">
        <v>108</v>
      </c>
      <c r="E2918" s="63" t="s">
        <v>14607</v>
      </c>
    </row>
    <row r="2919" spans="1:5" ht="15">
      <c r="A2919" s="59">
        <v>2918</v>
      </c>
      <c r="B2919" s="60">
        <v>17581</v>
      </c>
      <c r="C2919" s="61" t="s">
        <v>14733</v>
      </c>
      <c r="D2919" s="62">
        <v>109</v>
      </c>
      <c r="E2919" s="64">
        <v>4</v>
      </c>
    </row>
    <row r="2920" spans="1:5" ht="15">
      <c r="A2920" s="59">
        <v>2919</v>
      </c>
      <c r="B2920" s="60">
        <v>17789</v>
      </c>
      <c r="C2920" s="61" t="s">
        <v>14734</v>
      </c>
      <c r="D2920" s="62">
        <v>110</v>
      </c>
      <c r="E2920" s="64">
        <v>3</v>
      </c>
    </row>
    <row r="2921" spans="1:5" ht="15">
      <c r="A2921" s="59">
        <v>2920</v>
      </c>
      <c r="B2921" s="60">
        <v>17769</v>
      </c>
      <c r="C2921" s="61" t="s">
        <v>14735</v>
      </c>
      <c r="D2921" s="62">
        <v>111</v>
      </c>
      <c r="E2921" s="63" t="s">
        <v>14717</v>
      </c>
    </row>
    <row r="2922" spans="1:5" ht="15">
      <c r="A2922" s="59">
        <v>2921</v>
      </c>
      <c r="B2922" s="60">
        <v>17878</v>
      </c>
      <c r="C2922" s="61" t="s">
        <v>14736</v>
      </c>
      <c r="D2922" s="62">
        <v>112</v>
      </c>
      <c r="E2922" s="64">
        <v>3</v>
      </c>
    </row>
    <row r="2923" spans="1:5" ht="15">
      <c r="A2923" s="59">
        <v>2922</v>
      </c>
      <c r="B2923" s="60">
        <v>17952</v>
      </c>
      <c r="C2923" s="61" t="s">
        <v>14737</v>
      </c>
      <c r="D2923" s="62">
        <v>113</v>
      </c>
      <c r="E2923" s="64">
        <v>3</v>
      </c>
    </row>
    <row r="2924" spans="1:5" ht="15">
      <c r="A2924" s="59">
        <v>2923</v>
      </c>
      <c r="B2924" s="60">
        <v>17964</v>
      </c>
      <c r="C2924" s="61" t="s">
        <v>14738</v>
      </c>
      <c r="D2924" s="62">
        <v>114</v>
      </c>
      <c r="E2924" s="63" t="s">
        <v>11849</v>
      </c>
    </row>
    <row r="2925" spans="1:5" ht="15">
      <c r="A2925" s="59">
        <v>2924</v>
      </c>
      <c r="B2925" s="60">
        <v>17990</v>
      </c>
      <c r="C2925" s="61" t="s">
        <v>14739</v>
      </c>
      <c r="D2925" s="62">
        <v>115</v>
      </c>
      <c r="E2925" s="63" t="s">
        <v>11849</v>
      </c>
    </row>
    <row r="2926" spans="1:5" ht="15">
      <c r="A2926" s="59">
        <v>2925</v>
      </c>
      <c r="B2926" s="60">
        <v>18105</v>
      </c>
      <c r="C2926" s="61" t="s">
        <v>14740</v>
      </c>
      <c r="D2926" s="62">
        <v>116</v>
      </c>
      <c r="E2926" s="63" t="s">
        <v>14717</v>
      </c>
    </row>
    <row r="2927" spans="1:5" ht="15">
      <c r="A2927" s="59">
        <v>2926</v>
      </c>
      <c r="B2927" s="60">
        <v>18109</v>
      </c>
      <c r="C2927" s="61" t="s">
        <v>14741</v>
      </c>
      <c r="D2927" s="62">
        <v>117</v>
      </c>
      <c r="E2927" s="63" t="s">
        <v>11849</v>
      </c>
    </row>
    <row r="2928" spans="1:5" ht="15">
      <c r="A2928" s="59">
        <v>2927</v>
      </c>
      <c r="B2928" s="60">
        <v>18174</v>
      </c>
      <c r="C2928" s="61" t="s">
        <v>14742</v>
      </c>
      <c r="D2928" s="62">
        <v>118</v>
      </c>
      <c r="E2928" s="63" t="s">
        <v>11843</v>
      </c>
    </row>
    <row r="2929" spans="1:5" ht="15">
      <c r="A2929" s="59">
        <v>2928</v>
      </c>
      <c r="B2929" s="60">
        <v>18329</v>
      </c>
      <c r="C2929" s="61" t="s">
        <v>13193</v>
      </c>
      <c r="D2929" s="62">
        <v>119</v>
      </c>
      <c r="E2929" s="63" t="s">
        <v>14604</v>
      </c>
    </row>
    <row r="2930" spans="1:5" ht="15">
      <c r="A2930" s="59">
        <v>2929</v>
      </c>
      <c r="B2930" s="60">
        <v>18606</v>
      </c>
      <c r="C2930" s="61" t="s">
        <v>12293</v>
      </c>
      <c r="D2930" s="62">
        <v>120</v>
      </c>
      <c r="E2930" s="63" t="s">
        <v>11849</v>
      </c>
    </row>
    <row r="2931" spans="1:5" ht="15">
      <c r="A2931" s="59">
        <v>2930</v>
      </c>
      <c r="B2931" s="60">
        <v>18607</v>
      </c>
      <c r="C2931" s="61" t="s">
        <v>13194</v>
      </c>
      <c r="D2931" s="62">
        <v>121</v>
      </c>
      <c r="E2931" s="64">
        <v>2</v>
      </c>
    </row>
    <row r="2932" spans="1:5" ht="15">
      <c r="A2932" s="59">
        <v>2931</v>
      </c>
      <c r="B2932" s="60">
        <v>18649</v>
      </c>
      <c r="C2932" s="61" t="s">
        <v>10271</v>
      </c>
      <c r="D2932" s="62">
        <v>122</v>
      </c>
      <c r="E2932" s="64">
        <v>3</v>
      </c>
    </row>
    <row r="2933" spans="1:5" ht="15">
      <c r="A2933" s="59">
        <v>2932</v>
      </c>
      <c r="B2933" s="60">
        <v>18698</v>
      </c>
      <c r="C2933" s="61" t="s">
        <v>13195</v>
      </c>
      <c r="D2933" s="62">
        <v>123</v>
      </c>
      <c r="E2933" s="63" t="s">
        <v>11843</v>
      </c>
    </row>
    <row r="2934" spans="1:5" ht="15">
      <c r="A2934" s="59">
        <v>2933</v>
      </c>
      <c r="B2934" s="60">
        <v>18686</v>
      </c>
      <c r="C2934" s="61" t="s">
        <v>14750</v>
      </c>
      <c r="D2934" s="62">
        <v>124</v>
      </c>
      <c r="E2934" s="63" t="s">
        <v>11847</v>
      </c>
    </row>
    <row r="2935" spans="1:5" ht="15">
      <c r="A2935" s="59">
        <v>2934</v>
      </c>
      <c r="B2935" s="60">
        <v>18920</v>
      </c>
      <c r="C2935" s="61" t="s">
        <v>14751</v>
      </c>
      <c r="D2935" s="62">
        <v>125</v>
      </c>
      <c r="E2935" s="64">
        <v>2</v>
      </c>
    </row>
    <row r="2936" spans="1:5" ht="15">
      <c r="A2936" s="59">
        <v>2935</v>
      </c>
      <c r="B2936" s="60">
        <v>18944</v>
      </c>
      <c r="C2936" s="61" t="s">
        <v>14752</v>
      </c>
      <c r="D2936" s="62">
        <v>126</v>
      </c>
      <c r="E2936" s="63" t="s">
        <v>11847</v>
      </c>
    </row>
    <row r="2937" spans="1:5" ht="15">
      <c r="A2937" s="59">
        <v>2936</v>
      </c>
      <c r="B2937" s="60">
        <v>18947</v>
      </c>
      <c r="C2937" s="61" t="s">
        <v>12574</v>
      </c>
      <c r="D2937" s="62">
        <v>127</v>
      </c>
      <c r="E2937" s="63" t="s">
        <v>14753</v>
      </c>
    </row>
    <row r="2938" spans="1:5" ht="15">
      <c r="A2938" s="59">
        <v>2937</v>
      </c>
      <c r="B2938" s="60">
        <v>18973</v>
      </c>
      <c r="C2938" s="61" t="s">
        <v>14754</v>
      </c>
      <c r="D2938" s="62">
        <v>128</v>
      </c>
      <c r="E2938" s="64">
        <v>2</v>
      </c>
    </row>
    <row r="2939" spans="1:5" ht="15">
      <c r="A2939" s="59">
        <v>2938</v>
      </c>
      <c r="B2939" s="60">
        <v>18992</v>
      </c>
      <c r="C2939" s="61" t="s">
        <v>14755</v>
      </c>
      <c r="D2939" s="62">
        <v>129</v>
      </c>
      <c r="E2939" s="63" t="s">
        <v>11847</v>
      </c>
    </row>
    <row r="2940" spans="1:5" ht="15">
      <c r="A2940" s="59">
        <v>2939</v>
      </c>
      <c r="B2940" s="60">
        <v>19050</v>
      </c>
      <c r="C2940" s="61" t="s">
        <v>14756</v>
      </c>
      <c r="D2940" s="62">
        <v>130</v>
      </c>
      <c r="E2940" s="63" t="s">
        <v>11849</v>
      </c>
    </row>
    <row r="2941" spans="1:5" ht="15">
      <c r="A2941" s="59">
        <v>2940</v>
      </c>
      <c r="B2941" s="60">
        <v>19052</v>
      </c>
      <c r="C2941" s="65" t="s">
        <v>14757</v>
      </c>
      <c r="D2941" s="62">
        <v>131</v>
      </c>
      <c r="E2941" s="63" t="s">
        <v>11843</v>
      </c>
    </row>
    <row r="2942" spans="1:5" ht="15">
      <c r="A2942" s="59">
        <v>2941</v>
      </c>
      <c r="B2942" s="60">
        <v>19108</v>
      </c>
      <c r="C2942" s="61" t="s">
        <v>14758</v>
      </c>
      <c r="D2942" s="62">
        <v>132</v>
      </c>
      <c r="E2942" s="64">
        <v>3</v>
      </c>
    </row>
    <row r="2943" spans="1:5" ht="15">
      <c r="A2943" s="59">
        <v>2942</v>
      </c>
      <c r="B2943" s="60">
        <v>19161</v>
      </c>
      <c r="C2943" s="61" t="s">
        <v>14759</v>
      </c>
      <c r="D2943" s="62">
        <v>133</v>
      </c>
      <c r="E2943" s="63" t="s">
        <v>11849</v>
      </c>
    </row>
    <row r="2944" spans="1:5" ht="15">
      <c r="A2944" s="59">
        <v>2943</v>
      </c>
      <c r="B2944" s="60">
        <v>19170</v>
      </c>
      <c r="C2944" s="61" t="s">
        <v>11971</v>
      </c>
      <c r="D2944" s="62">
        <v>134</v>
      </c>
      <c r="E2944" s="63" t="s">
        <v>11843</v>
      </c>
    </row>
    <row r="2945" spans="1:5" ht="15">
      <c r="A2945" s="59">
        <v>2944</v>
      </c>
      <c r="B2945" s="60">
        <v>19215</v>
      </c>
      <c r="C2945" s="61" t="s">
        <v>14760</v>
      </c>
      <c r="D2945" s="62">
        <v>135</v>
      </c>
      <c r="E2945" s="63" t="s">
        <v>11849</v>
      </c>
    </row>
    <row r="2946" spans="1:5" ht="15">
      <c r="A2946" s="59">
        <v>2945</v>
      </c>
      <c r="B2946" s="60">
        <v>19340</v>
      </c>
      <c r="C2946" s="61" t="s">
        <v>14761</v>
      </c>
      <c r="D2946" s="62">
        <v>136</v>
      </c>
      <c r="E2946" s="63" t="s">
        <v>11849</v>
      </c>
    </row>
    <row r="2947" spans="1:5" ht="15">
      <c r="A2947" s="59">
        <v>2946</v>
      </c>
      <c r="B2947" s="60">
        <v>19399</v>
      </c>
      <c r="C2947" s="61" t="s">
        <v>14762</v>
      </c>
      <c r="D2947" s="62">
        <v>137</v>
      </c>
      <c r="E2947" s="63" t="s">
        <v>11862</v>
      </c>
    </row>
    <row r="2948" spans="1:5" ht="15">
      <c r="A2948" s="59">
        <v>2947</v>
      </c>
      <c r="B2948" s="60">
        <v>19406</v>
      </c>
      <c r="C2948" s="61" t="s">
        <v>14763</v>
      </c>
      <c r="D2948" s="62">
        <v>138</v>
      </c>
      <c r="E2948" s="63" t="s">
        <v>11847</v>
      </c>
    </row>
    <row r="2949" spans="1:5" ht="15">
      <c r="A2949" s="59">
        <v>2948</v>
      </c>
      <c r="B2949" s="60">
        <v>19439</v>
      </c>
      <c r="C2949" s="61" t="s">
        <v>14764</v>
      </c>
      <c r="D2949" s="62">
        <v>139</v>
      </c>
      <c r="E2949" s="63" t="s">
        <v>14604</v>
      </c>
    </row>
    <row r="2950" spans="1:5" ht="15">
      <c r="A2950" s="59">
        <v>2949</v>
      </c>
      <c r="B2950" s="60">
        <v>19481</v>
      </c>
      <c r="C2950" s="61" t="s">
        <v>14765</v>
      </c>
      <c r="D2950" s="62">
        <v>140</v>
      </c>
      <c r="E2950" s="63" t="s">
        <v>11847</v>
      </c>
    </row>
    <row r="2951" spans="1:5" ht="15">
      <c r="A2951" s="59">
        <v>2950</v>
      </c>
      <c r="B2951" s="60">
        <v>19483</v>
      </c>
      <c r="C2951" s="61" t="s">
        <v>14766</v>
      </c>
      <c r="D2951" s="62">
        <v>141</v>
      </c>
      <c r="E2951" s="63" t="s">
        <v>14604</v>
      </c>
    </row>
    <row r="2952" spans="1:5" ht="15">
      <c r="A2952" s="59">
        <v>2951</v>
      </c>
      <c r="B2952" s="60">
        <v>19571</v>
      </c>
      <c r="C2952" s="61" t="s">
        <v>15930</v>
      </c>
      <c r="D2952" s="62">
        <v>142</v>
      </c>
      <c r="E2952" s="64">
        <v>3</v>
      </c>
    </row>
    <row r="2953" spans="1:5" ht="15">
      <c r="A2953" s="59">
        <v>2952</v>
      </c>
      <c r="B2953" s="60">
        <v>19580</v>
      </c>
      <c r="C2953" s="61" t="s">
        <v>15931</v>
      </c>
      <c r="D2953" s="62">
        <v>143</v>
      </c>
      <c r="E2953" s="64">
        <v>3</v>
      </c>
    </row>
    <row r="2954" spans="1:5" ht="15">
      <c r="A2954" s="59">
        <v>2953</v>
      </c>
      <c r="B2954" s="60">
        <v>19612</v>
      </c>
      <c r="C2954" s="61" t="s">
        <v>15932</v>
      </c>
      <c r="D2954" s="62">
        <v>144</v>
      </c>
      <c r="E2954" s="63" t="s">
        <v>14604</v>
      </c>
    </row>
    <row r="2955" spans="1:5" ht="15">
      <c r="A2955" s="59">
        <v>2954</v>
      </c>
      <c r="B2955" s="60">
        <v>19616</v>
      </c>
      <c r="C2955" s="61" t="s">
        <v>12201</v>
      </c>
      <c r="D2955" s="62">
        <v>145</v>
      </c>
      <c r="E2955" s="63" t="s">
        <v>11849</v>
      </c>
    </row>
    <row r="2956" spans="1:5" ht="15">
      <c r="A2956" s="59">
        <v>2955</v>
      </c>
      <c r="B2956" s="60">
        <v>19625</v>
      </c>
      <c r="C2956" s="61" t="s">
        <v>15933</v>
      </c>
      <c r="D2956" s="62">
        <v>146</v>
      </c>
      <c r="E2956" s="63" t="s">
        <v>11849</v>
      </c>
    </row>
    <row r="2957" spans="1:5" ht="15">
      <c r="A2957" s="59">
        <v>2956</v>
      </c>
      <c r="B2957" s="60">
        <v>19633</v>
      </c>
      <c r="C2957" s="61" t="s">
        <v>15934</v>
      </c>
      <c r="D2957" s="62">
        <v>147</v>
      </c>
      <c r="E2957" s="63" t="s">
        <v>11849</v>
      </c>
    </row>
    <row r="2958" spans="1:5" ht="15">
      <c r="A2958" s="59">
        <v>2957</v>
      </c>
      <c r="B2958" s="60">
        <v>19652</v>
      </c>
      <c r="C2958" s="61" t="s">
        <v>15935</v>
      </c>
      <c r="D2958" s="62">
        <v>148</v>
      </c>
      <c r="E2958" s="64">
        <v>3</v>
      </c>
    </row>
    <row r="2959" spans="1:5" ht="15">
      <c r="A2959" s="59">
        <v>2958</v>
      </c>
      <c r="B2959" s="60">
        <v>19660</v>
      </c>
      <c r="C2959" s="65" t="s">
        <v>15936</v>
      </c>
      <c r="D2959" s="62">
        <v>149</v>
      </c>
      <c r="E2959" s="63" t="s">
        <v>14604</v>
      </c>
    </row>
    <row r="2960" spans="1:5" ht="15">
      <c r="A2960" s="59">
        <v>2959</v>
      </c>
      <c r="B2960" s="60">
        <v>19706</v>
      </c>
      <c r="C2960" s="61" t="s">
        <v>15937</v>
      </c>
      <c r="D2960" s="62">
        <v>150</v>
      </c>
      <c r="E2960" s="63" t="s">
        <v>11847</v>
      </c>
    </row>
    <row r="2961" spans="1:5" ht="15">
      <c r="A2961" s="59">
        <v>2960</v>
      </c>
      <c r="B2961" s="60">
        <v>10015</v>
      </c>
      <c r="C2961" s="61" t="s">
        <v>11100</v>
      </c>
      <c r="D2961" s="62">
        <v>1</v>
      </c>
      <c r="E2961" s="63" t="s">
        <v>14604</v>
      </c>
    </row>
    <row r="2962" spans="1:5" ht="15">
      <c r="A2962" s="59">
        <v>2961</v>
      </c>
      <c r="B2962" s="60">
        <v>11151</v>
      </c>
      <c r="C2962" s="61" t="s">
        <v>15938</v>
      </c>
      <c r="D2962" s="62">
        <v>2</v>
      </c>
      <c r="E2962" s="63" t="s">
        <v>11849</v>
      </c>
    </row>
    <row r="2963" spans="1:5" ht="15">
      <c r="A2963" s="59">
        <v>2962</v>
      </c>
      <c r="B2963" s="60">
        <v>11204</v>
      </c>
      <c r="C2963" s="61" t="s">
        <v>15939</v>
      </c>
      <c r="D2963" s="62">
        <v>3</v>
      </c>
      <c r="E2963" s="63" t="s">
        <v>11843</v>
      </c>
    </row>
    <row r="2964" spans="1:5" ht="15">
      <c r="A2964" s="59">
        <v>2963</v>
      </c>
      <c r="B2964" s="60">
        <v>11315</v>
      </c>
      <c r="C2964" s="61" t="s">
        <v>15940</v>
      </c>
      <c r="D2964" s="62">
        <v>4</v>
      </c>
      <c r="E2964" s="63" t="s">
        <v>11849</v>
      </c>
    </row>
    <row r="2965" spans="1:5" ht="15">
      <c r="A2965" s="59">
        <v>2964</v>
      </c>
      <c r="B2965" s="60">
        <v>11438</v>
      </c>
      <c r="C2965" s="61" t="s">
        <v>15941</v>
      </c>
      <c r="D2965" s="62">
        <v>5</v>
      </c>
      <c r="E2965" s="64">
        <v>3</v>
      </c>
    </row>
    <row r="2966" spans="1:5" ht="15">
      <c r="A2966" s="59">
        <v>2965</v>
      </c>
      <c r="B2966" s="60">
        <v>11548</v>
      </c>
      <c r="C2966" s="61" t="s">
        <v>15942</v>
      </c>
      <c r="D2966" s="62">
        <v>6</v>
      </c>
      <c r="E2966" s="63" t="s">
        <v>12206</v>
      </c>
    </row>
    <row r="2967" spans="1:5" ht="15">
      <c r="A2967" s="59">
        <v>2966</v>
      </c>
      <c r="B2967" s="60">
        <v>11674</v>
      </c>
      <c r="C2967" s="61" t="s">
        <v>15943</v>
      </c>
      <c r="D2967" s="62">
        <v>7</v>
      </c>
      <c r="E2967" s="64">
        <v>2</v>
      </c>
    </row>
    <row r="2968" spans="1:5" ht="15">
      <c r="A2968" s="59">
        <v>2967</v>
      </c>
      <c r="B2968" s="60">
        <v>11842</v>
      </c>
      <c r="C2968" s="61" t="s">
        <v>15944</v>
      </c>
      <c r="D2968" s="62">
        <v>8</v>
      </c>
      <c r="E2968" s="63" t="s">
        <v>11843</v>
      </c>
    </row>
    <row r="2969" spans="1:5" ht="15">
      <c r="A2969" s="59">
        <v>2968</v>
      </c>
      <c r="B2969" s="60">
        <v>11918</v>
      </c>
      <c r="C2969" s="65" t="s">
        <v>15945</v>
      </c>
      <c r="D2969" s="62">
        <v>9</v>
      </c>
      <c r="E2969" s="63" t="s">
        <v>14604</v>
      </c>
    </row>
    <row r="2970" spans="1:5" ht="15">
      <c r="A2970" s="59">
        <v>2969</v>
      </c>
      <c r="B2970" s="60">
        <v>12048</v>
      </c>
      <c r="C2970" s="61" t="s">
        <v>15946</v>
      </c>
      <c r="D2970" s="62">
        <v>10</v>
      </c>
      <c r="E2970" s="64">
        <v>2</v>
      </c>
    </row>
    <row r="2971" spans="1:5" ht="15">
      <c r="A2971" s="59">
        <v>2970</v>
      </c>
      <c r="B2971" s="60">
        <v>12119</v>
      </c>
      <c r="C2971" s="61" t="s">
        <v>15947</v>
      </c>
      <c r="D2971" s="62">
        <v>11</v>
      </c>
      <c r="E2971" s="63" t="s">
        <v>11847</v>
      </c>
    </row>
    <row r="2972" spans="1:5" ht="15">
      <c r="A2972" s="59">
        <v>2971</v>
      </c>
      <c r="B2972" s="60">
        <v>12145</v>
      </c>
      <c r="C2972" s="61" t="s">
        <v>15948</v>
      </c>
      <c r="D2972" s="62">
        <v>12</v>
      </c>
      <c r="E2972" s="63" t="s">
        <v>14604</v>
      </c>
    </row>
    <row r="2973" spans="1:5" ht="15">
      <c r="A2973" s="59">
        <v>2972</v>
      </c>
      <c r="B2973" s="60">
        <v>12240</v>
      </c>
      <c r="C2973" s="61" t="s">
        <v>15949</v>
      </c>
      <c r="D2973" s="62">
        <v>13</v>
      </c>
      <c r="E2973" s="63" t="s">
        <v>11849</v>
      </c>
    </row>
    <row r="2974" spans="1:5" ht="15">
      <c r="A2974" s="59">
        <v>2973</v>
      </c>
      <c r="B2974" s="60">
        <v>12312</v>
      </c>
      <c r="C2974" s="61" t="s">
        <v>15950</v>
      </c>
      <c r="D2974" s="62">
        <v>14</v>
      </c>
      <c r="E2974" s="63" t="s">
        <v>11847</v>
      </c>
    </row>
    <row r="2975" spans="1:5" ht="15">
      <c r="A2975" s="59">
        <v>2974</v>
      </c>
      <c r="B2975" s="60">
        <v>12443</v>
      </c>
      <c r="C2975" s="61" t="s">
        <v>15951</v>
      </c>
      <c r="D2975" s="62">
        <v>15</v>
      </c>
      <c r="E2975" s="63" t="s">
        <v>14604</v>
      </c>
    </row>
    <row r="2976" spans="1:5" ht="15">
      <c r="A2976" s="59">
        <v>2975</v>
      </c>
      <c r="B2976" s="60">
        <v>12561</v>
      </c>
      <c r="C2976" s="61" t="s">
        <v>15952</v>
      </c>
      <c r="D2976" s="62">
        <v>16</v>
      </c>
      <c r="E2976" s="64">
        <v>2</v>
      </c>
    </row>
    <row r="2977" spans="1:5" ht="15">
      <c r="A2977" s="59">
        <v>2976</v>
      </c>
      <c r="B2977" s="60">
        <v>12662</v>
      </c>
      <c r="C2977" s="61" t="s">
        <v>15953</v>
      </c>
      <c r="D2977" s="62">
        <v>17</v>
      </c>
      <c r="E2977" s="63" t="s">
        <v>11847</v>
      </c>
    </row>
    <row r="2978" spans="1:5" ht="15">
      <c r="A2978" s="59">
        <v>2977</v>
      </c>
      <c r="B2978" s="60">
        <v>12682</v>
      </c>
      <c r="C2978" s="61" t="s">
        <v>15954</v>
      </c>
      <c r="D2978" s="62">
        <v>18</v>
      </c>
      <c r="E2978" s="63" t="s">
        <v>14717</v>
      </c>
    </row>
    <row r="2979" spans="1:5" ht="15">
      <c r="A2979" s="59">
        <v>2978</v>
      </c>
      <c r="B2979" s="60">
        <v>12734</v>
      </c>
      <c r="C2979" s="61" t="s">
        <v>15955</v>
      </c>
      <c r="D2979" s="62">
        <v>19</v>
      </c>
      <c r="E2979" s="63" t="s">
        <v>11809</v>
      </c>
    </row>
    <row r="2980" spans="1:5" ht="15">
      <c r="A2980" s="59">
        <v>2979</v>
      </c>
      <c r="B2980" s="60">
        <v>12767</v>
      </c>
      <c r="C2980" s="61" t="s">
        <v>15956</v>
      </c>
      <c r="D2980" s="62">
        <v>20</v>
      </c>
      <c r="E2980" s="63" t="s">
        <v>11847</v>
      </c>
    </row>
    <row r="2981" spans="1:5" ht="15">
      <c r="A2981" s="59">
        <v>2980</v>
      </c>
      <c r="B2981" s="60">
        <v>12769</v>
      </c>
      <c r="C2981" s="61" t="s">
        <v>15957</v>
      </c>
      <c r="D2981" s="62">
        <v>21</v>
      </c>
      <c r="E2981" s="63" t="s">
        <v>11843</v>
      </c>
    </row>
    <row r="2982" spans="1:5" ht="15">
      <c r="A2982" s="59">
        <v>2981</v>
      </c>
      <c r="B2982" s="60">
        <v>12878</v>
      </c>
      <c r="C2982" s="61" t="s">
        <v>15958</v>
      </c>
      <c r="D2982" s="62">
        <v>22</v>
      </c>
      <c r="E2982" s="63" t="s">
        <v>11843</v>
      </c>
    </row>
    <row r="2983" spans="1:5" ht="15">
      <c r="A2983" s="59">
        <v>2982</v>
      </c>
      <c r="B2983" s="60">
        <v>13065</v>
      </c>
      <c r="C2983" s="61" t="s">
        <v>15959</v>
      </c>
      <c r="D2983" s="62">
        <v>23</v>
      </c>
      <c r="E2983" s="63" t="s">
        <v>14604</v>
      </c>
    </row>
    <row r="2984" spans="1:5" ht="15">
      <c r="A2984" s="59">
        <v>2983</v>
      </c>
      <c r="B2984" s="60">
        <v>13160</v>
      </c>
      <c r="C2984" s="61" t="s">
        <v>15960</v>
      </c>
      <c r="D2984" s="62">
        <v>24</v>
      </c>
      <c r="E2984" s="63" t="s">
        <v>11847</v>
      </c>
    </row>
    <row r="2985" spans="1:5" ht="15">
      <c r="A2985" s="59">
        <v>2984</v>
      </c>
      <c r="B2985" s="60">
        <v>13348</v>
      </c>
      <c r="C2985" s="61" t="s">
        <v>15961</v>
      </c>
      <c r="D2985" s="62">
        <v>25</v>
      </c>
      <c r="E2985" s="64">
        <v>2</v>
      </c>
    </row>
    <row r="2986" spans="1:5" ht="15">
      <c r="A2986" s="59">
        <v>2985</v>
      </c>
      <c r="B2986" s="60">
        <v>13836</v>
      </c>
      <c r="C2986" s="61" t="s">
        <v>15962</v>
      </c>
      <c r="D2986" s="62">
        <v>26</v>
      </c>
      <c r="E2986" s="63" t="s">
        <v>11962</v>
      </c>
    </row>
    <row r="2987" spans="1:5" ht="15">
      <c r="A2987" s="59">
        <v>2986</v>
      </c>
      <c r="B2987" s="60">
        <v>14061</v>
      </c>
      <c r="C2987" s="61" t="s">
        <v>15963</v>
      </c>
      <c r="D2987" s="62">
        <v>27</v>
      </c>
      <c r="E2987" s="63" t="s">
        <v>13748</v>
      </c>
    </row>
    <row r="2988" spans="1:5" ht="15">
      <c r="A2988" s="59">
        <v>2987</v>
      </c>
      <c r="B2988" s="60">
        <v>14539</v>
      </c>
      <c r="C2988" s="61" t="s">
        <v>15964</v>
      </c>
      <c r="D2988" s="62">
        <v>28</v>
      </c>
      <c r="E2988" s="63" t="s">
        <v>11841</v>
      </c>
    </row>
    <row r="2989" spans="1:5" ht="15">
      <c r="A2989" s="59">
        <v>2988</v>
      </c>
      <c r="B2989" s="60">
        <v>14721</v>
      </c>
      <c r="C2989" s="61" t="s">
        <v>15965</v>
      </c>
      <c r="D2989" s="62">
        <v>29</v>
      </c>
      <c r="E2989" s="64">
        <v>3</v>
      </c>
    </row>
    <row r="2990" spans="1:5" ht="15">
      <c r="A2990" s="59">
        <v>2989</v>
      </c>
      <c r="B2990" s="60">
        <v>14786</v>
      </c>
      <c r="C2990" s="61" t="s">
        <v>15966</v>
      </c>
      <c r="D2990" s="62">
        <v>30</v>
      </c>
      <c r="E2990" s="64">
        <v>3</v>
      </c>
    </row>
    <row r="2991" spans="1:5" ht="15">
      <c r="A2991" s="59">
        <v>2990</v>
      </c>
      <c r="B2991" s="60">
        <v>14820</v>
      </c>
      <c r="C2991" s="61" t="s">
        <v>15967</v>
      </c>
      <c r="D2991" s="62">
        <v>31</v>
      </c>
      <c r="E2991" s="63" t="s">
        <v>11807</v>
      </c>
    </row>
    <row r="2992" spans="1:5" ht="15">
      <c r="A2992" s="59">
        <v>2991</v>
      </c>
      <c r="B2992" s="60">
        <v>14991</v>
      </c>
      <c r="C2992" s="61" t="s">
        <v>15968</v>
      </c>
      <c r="D2992" s="62">
        <v>32</v>
      </c>
      <c r="E2992" s="63" t="s">
        <v>13383</v>
      </c>
    </row>
    <row r="2993" spans="1:5" ht="15">
      <c r="A2993" s="59">
        <v>2992</v>
      </c>
      <c r="B2993" s="60">
        <v>15013</v>
      </c>
      <c r="C2993" s="61" t="s">
        <v>15969</v>
      </c>
      <c r="D2993" s="62">
        <v>33</v>
      </c>
      <c r="E2993" s="64">
        <v>1</v>
      </c>
    </row>
    <row r="2994" spans="1:5" ht="15">
      <c r="A2994" s="59">
        <v>2993</v>
      </c>
      <c r="B2994" s="60">
        <v>15072</v>
      </c>
      <c r="C2994" s="61" t="s">
        <v>15970</v>
      </c>
      <c r="D2994" s="62">
        <v>34</v>
      </c>
      <c r="E2994" s="63" t="s">
        <v>11862</v>
      </c>
    </row>
    <row r="2995" spans="1:5" ht="15">
      <c r="A2995" s="59">
        <v>2994</v>
      </c>
      <c r="B2995" s="60">
        <v>15096</v>
      </c>
      <c r="C2995" s="61" t="s">
        <v>15971</v>
      </c>
      <c r="D2995" s="62">
        <v>35</v>
      </c>
      <c r="E2995" s="63" t="s">
        <v>11847</v>
      </c>
    </row>
    <row r="2996" spans="1:5" ht="15">
      <c r="A2996" s="59">
        <v>2995</v>
      </c>
      <c r="B2996" s="60">
        <v>15159</v>
      </c>
      <c r="C2996" s="61" t="s">
        <v>15972</v>
      </c>
      <c r="D2996" s="62">
        <v>36</v>
      </c>
      <c r="E2996" s="63" t="s">
        <v>11862</v>
      </c>
    </row>
    <row r="2997" spans="1:5" ht="15">
      <c r="A2997" s="59">
        <v>2996</v>
      </c>
      <c r="B2997" s="60">
        <v>15226</v>
      </c>
      <c r="C2997" s="61" t="s">
        <v>15973</v>
      </c>
      <c r="D2997" s="62">
        <v>37</v>
      </c>
      <c r="E2997" s="64">
        <v>2</v>
      </c>
    </row>
    <row r="2998" spans="1:5" ht="15">
      <c r="A2998" s="59">
        <v>2997</v>
      </c>
      <c r="B2998" s="60">
        <v>15351</v>
      </c>
      <c r="C2998" s="61" t="s">
        <v>12485</v>
      </c>
      <c r="D2998" s="62">
        <v>38</v>
      </c>
      <c r="E2998" s="63" t="s">
        <v>14607</v>
      </c>
    </row>
    <row r="2999" spans="1:5" ht="15">
      <c r="A2999" s="59">
        <v>2998</v>
      </c>
      <c r="B2999" s="60">
        <v>15487</v>
      </c>
      <c r="C2999" s="61" t="s">
        <v>12486</v>
      </c>
      <c r="D2999" s="62">
        <v>39</v>
      </c>
      <c r="E2999" s="63" t="s">
        <v>14717</v>
      </c>
    </row>
    <row r="3000" spans="1:5" ht="15">
      <c r="A3000" s="59">
        <v>2999</v>
      </c>
      <c r="B3000" s="60">
        <v>15515</v>
      </c>
      <c r="C3000" s="61" t="s">
        <v>12487</v>
      </c>
      <c r="D3000" s="62">
        <v>40</v>
      </c>
      <c r="E3000" s="63" t="s">
        <v>11849</v>
      </c>
    </row>
    <row r="3001" spans="1:5" ht="15">
      <c r="A3001" s="59">
        <v>3000</v>
      </c>
      <c r="B3001" s="60">
        <v>15537</v>
      </c>
      <c r="C3001" s="61" t="s">
        <v>12488</v>
      </c>
      <c r="D3001" s="62">
        <v>41</v>
      </c>
      <c r="E3001" s="63" t="s">
        <v>11843</v>
      </c>
    </row>
    <row r="3002" spans="1:5" ht="15">
      <c r="A3002" s="59">
        <v>3001</v>
      </c>
      <c r="B3002" s="60">
        <v>15734</v>
      </c>
      <c r="C3002" s="61" t="s">
        <v>12489</v>
      </c>
      <c r="D3002" s="62">
        <v>42</v>
      </c>
      <c r="E3002" s="63" t="s">
        <v>11854</v>
      </c>
    </row>
    <row r="3003" spans="1:5" ht="15">
      <c r="A3003" s="59">
        <v>3002</v>
      </c>
      <c r="B3003" s="60">
        <v>15754</v>
      </c>
      <c r="C3003" s="61" t="s">
        <v>12490</v>
      </c>
      <c r="D3003" s="62">
        <v>43</v>
      </c>
      <c r="E3003" s="63" t="s">
        <v>14717</v>
      </c>
    </row>
    <row r="3004" spans="1:5" ht="15">
      <c r="A3004" s="59">
        <v>3003</v>
      </c>
      <c r="B3004" s="60">
        <v>16049</v>
      </c>
      <c r="C3004" s="61" t="s">
        <v>13928</v>
      </c>
      <c r="D3004" s="62">
        <v>44</v>
      </c>
      <c r="E3004" s="63" t="s">
        <v>11856</v>
      </c>
    </row>
    <row r="3005" spans="1:5" ht="15">
      <c r="A3005" s="59">
        <v>3004</v>
      </c>
      <c r="B3005" s="60">
        <v>16117</v>
      </c>
      <c r="C3005" s="61" t="s">
        <v>13929</v>
      </c>
      <c r="D3005" s="62">
        <v>45</v>
      </c>
      <c r="E3005" s="63" t="s">
        <v>11843</v>
      </c>
    </row>
    <row r="3006" spans="1:5" ht="15">
      <c r="A3006" s="59">
        <v>3005</v>
      </c>
      <c r="B3006" s="60">
        <v>16127</v>
      </c>
      <c r="C3006" s="61" t="s">
        <v>13930</v>
      </c>
      <c r="D3006" s="62">
        <v>46</v>
      </c>
      <c r="E3006" s="64">
        <v>4</v>
      </c>
    </row>
    <row r="3007" spans="1:5" ht="15">
      <c r="A3007" s="59">
        <v>3006</v>
      </c>
      <c r="B3007" s="60">
        <v>16145</v>
      </c>
      <c r="C3007" s="61" t="s">
        <v>13931</v>
      </c>
      <c r="D3007" s="62">
        <v>47</v>
      </c>
      <c r="E3007" s="63" t="s">
        <v>11849</v>
      </c>
    </row>
    <row r="3008" spans="1:5" ht="15">
      <c r="A3008" s="59">
        <v>3007</v>
      </c>
      <c r="B3008" s="60">
        <v>16147</v>
      </c>
      <c r="C3008" s="61" t="s">
        <v>13932</v>
      </c>
      <c r="D3008" s="62">
        <v>48</v>
      </c>
      <c r="E3008" s="63" t="s">
        <v>11809</v>
      </c>
    </row>
    <row r="3009" spans="1:5" ht="15">
      <c r="A3009" s="59">
        <v>3008</v>
      </c>
      <c r="B3009" s="60">
        <v>16348</v>
      </c>
      <c r="C3009" s="61" t="s">
        <v>13933</v>
      </c>
      <c r="D3009" s="62">
        <v>49</v>
      </c>
      <c r="E3009" s="63" t="s">
        <v>12157</v>
      </c>
    </row>
    <row r="3010" spans="1:5" ht="15">
      <c r="A3010" s="59">
        <v>3009</v>
      </c>
      <c r="B3010" s="60">
        <v>16358</v>
      </c>
      <c r="C3010" s="61" t="s">
        <v>13934</v>
      </c>
      <c r="D3010" s="62">
        <v>50</v>
      </c>
      <c r="E3010" s="63" t="s">
        <v>11843</v>
      </c>
    </row>
    <row r="3011" spans="1:5" ht="15">
      <c r="A3011" s="59">
        <v>3010</v>
      </c>
      <c r="B3011" s="60">
        <v>16375</v>
      </c>
      <c r="C3011" s="61" t="s">
        <v>13935</v>
      </c>
      <c r="D3011" s="62">
        <v>51</v>
      </c>
      <c r="E3011" s="64">
        <v>2</v>
      </c>
    </row>
    <row r="3012" spans="1:5" ht="15">
      <c r="A3012" s="59">
        <v>3011</v>
      </c>
      <c r="B3012" s="60">
        <v>16387</v>
      </c>
      <c r="C3012" s="61" t="s">
        <v>12503</v>
      </c>
      <c r="D3012" s="62">
        <v>52</v>
      </c>
      <c r="E3012" s="63" t="s">
        <v>11847</v>
      </c>
    </row>
    <row r="3013" spans="1:5" ht="15">
      <c r="A3013" s="59">
        <v>3012</v>
      </c>
      <c r="B3013" s="60">
        <v>16389</v>
      </c>
      <c r="C3013" s="61" t="s">
        <v>12504</v>
      </c>
      <c r="D3013" s="62">
        <v>53</v>
      </c>
      <c r="E3013" s="63" t="s">
        <v>13350</v>
      </c>
    </row>
    <row r="3014" spans="1:5" ht="15">
      <c r="A3014" s="59">
        <v>3013</v>
      </c>
      <c r="B3014" s="60">
        <v>16391</v>
      </c>
      <c r="C3014" s="61" t="s">
        <v>12505</v>
      </c>
      <c r="D3014" s="62">
        <v>54</v>
      </c>
      <c r="E3014" s="63" t="s">
        <v>11862</v>
      </c>
    </row>
    <row r="3015" spans="1:5" ht="15">
      <c r="A3015" s="59">
        <v>3014</v>
      </c>
      <c r="B3015" s="60">
        <v>16393</v>
      </c>
      <c r="C3015" s="61" t="s">
        <v>12506</v>
      </c>
      <c r="D3015" s="62">
        <v>55</v>
      </c>
      <c r="E3015" s="64">
        <v>2</v>
      </c>
    </row>
    <row r="3016" spans="1:5" ht="15">
      <c r="A3016" s="59">
        <v>3015</v>
      </c>
      <c r="B3016" s="60">
        <v>16397</v>
      </c>
      <c r="C3016" s="61" t="s">
        <v>12507</v>
      </c>
      <c r="D3016" s="62">
        <v>56</v>
      </c>
      <c r="E3016" s="64">
        <v>1</v>
      </c>
    </row>
    <row r="3017" spans="1:5" ht="15">
      <c r="A3017" s="59">
        <v>3016</v>
      </c>
      <c r="B3017" s="60">
        <v>16466</v>
      </c>
      <c r="C3017" s="61" t="s">
        <v>12508</v>
      </c>
      <c r="D3017" s="62">
        <v>57</v>
      </c>
      <c r="E3017" s="63" t="s">
        <v>11849</v>
      </c>
    </row>
    <row r="3018" spans="1:5" ht="15">
      <c r="A3018" s="59">
        <v>3017</v>
      </c>
      <c r="B3018" s="60">
        <v>16482</v>
      </c>
      <c r="C3018" s="61" t="s">
        <v>12509</v>
      </c>
      <c r="D3018" s="62">
        <v>58</v>
      </c>
      <c r="E3018" s="63" t="s">
        <v>14607</v>
      </c>
    </row>
    <row r="3019" spans="1:5" ht="15">
      <c r="A3019" s="59">
        <v>3018</v>
      </c>
      <c r="B3019" s="60">
        <v>16542</v>
      </c>
      <c r="C3019" s="61" t="s">
        <v>12510</v>
      </c>
      <c r="D3019" s="62">
        <v>59</v>
      </c>
      <c r="E3019" s="63" t="s">
        <v>11847</v>
      </c>
    </row>
    <row r="3020" spans="1:5" ht="15">
      <c r="A3020" s="59">
        <v>3019</v>
      </c>
      <c r="B3020" s="60">
        <v>16680</v>
      </c>
      <c r="C3020" s="61" t="s">
        <v>12511</v>
      </c>
      <c r="D3020" s="62">
        <v>60</v>
      </c>
      <c r="E3020" s="63" t="s">
        <v>11847</v>
      </c>
    </row>
    <row r="3021" spans="1:5" ht="15">
      <c r="A3021" s="59">
        <v>3020</v>
      </c>
      <c r="B3021" s="60">
        <v>16700</v>
      </c>
      <c r="C3021" s="61" t="s">
        <v>12512</v>
      </c>
      <c r="D3021" s="62">
        <v>61</v>
      </c>
      <c r="E3021" s="64">
        <v>1</v>
      </c>
    </row>
    <row r="3022" spans="1:5" ht="15">
      <c r="A3022" s="59">
        <v>3021</v>
      </c>
      <c r="B3022" s="60">
        <v>16818</v>
      </c>
      <c r="C3022" s="61" t="s">
        <v>12513</v>
      </c>
      <c r="D3022" s="62">
        <v>62</v>
      </c>
      <c r="E3022" s="63" t="s">
        <v>11807</v>
      </c>
    </row>
    <row r="3023" spans="1:5" ht="15">
      <c r="A3023" s="59">
        <v>3022</v>
      </c>
      <c r="B3023" s="60">
        <v>16819</v>
      </c>
      <c r="C3023" s="61" t="s">
        <v>12514</v>
      </c>
      <c r="D3023" s="62">
        <v>63</v>
      </c>
      <c r="E3023" s="63" t="s">
        <v>11849</v>
      </c>
    </row>
    <row r="3024" spans="1:5" ht="15">
      <c r="A3024" s="59">
        <v>3023</v>
      </c>
      <c r="B3024" s="60">
        <v>16991</v>
      </c>
      <c r="C3024" s="61" t="s">
        <v>12515</v>
      </c>
      <c r="D3024" s="62">
        <v>64</v>
      </c>
      <c r="E3024" s="63" t="s">
        <v>11807</v>
      </c>
    </row>
    <row r="3025" spans="1:5" ht="15">
      <c r="A3025" s="59">
        <v>3024</v>
      </c>
      <c r="B3025" s="60">
        <v>17012</v>
      </c>
      <c r="C3025" s="61" t="s">
        <v>12516</v>
      </c>
      <c r="D3025" s="62">
        <v>65</v>
      </c>
      <c r="E3025" s="63" t="s">
        <v>11849</v>
      </c>
    </row>
    <row r="3026" spans="1:5" ht="15">
      <c r="A3026" s="59">
        <v>3025</v>
      </c>
      <c r="B3026" s="60">
        <v>17106</v>
      </c>
      <c r="C3026" s="61" t="s">
        <v>12517</v>
      </c>
      <c r="D3026" s="62">
        <v>66</v>
      </c>
      <c r="E3026" s="63" t="s">
        <v>11843</v>
      </c>
    </row>
    <row r="3027" spans="1:5" ht="15">
      <c r="A3027" s="59">
        <v>3026</v>
      </c>
      <c r="B3027" s="60">
        <v>17306</v>
      </c>
      <c r="C3027" s="61" t="s">
        <v>12518</v>
      </c>
      <c r="D3027" s="62">
        <v>67</v>
      </c>
      <c r="E3027" s="64">
        <v>3</v>
      </c>
    </row>
    <row r="3028" spans="1:5" ht="15">
      <c r="A3028" s="59">
        <v>3027</v>
      </c>
      <c r="B3028" s="60">
        <v>17463</v>
      </c>
      <c r="C3028" s="61" t="s">
        <v>12519</v>
      </c>
      <c r="D3028" s="62">
        <v>68</v>
      </c>
      <c r="E3028" s="64">
        <v>1</v>
      </c>
    </row>
    <row r="3029" spans="1:5" ht="15">
      <c r="A3029" s="59">
        <v>3028</v>
      </c>
      <c r="B3029" s="60">
        <v>17590</v>
      </c>
      <c r="C3029" s="61" t="s">
        <v>12520</v>
      </c>
      <c r="D3029" s="62">
        <v>69</v>
      </c>
      <c r="E3029" s="63" t="s">
        <v>11847</v>
      </c>
    </row>
    <row r="3030" spans="1:5" ht="15">
      <c r="A3030" s="59">
        <v>3029</v>
      </c>
      <c r="B3030" s="60">
        <v>17649</v>
      </c>
      <c r="C3030" s="61" t="s">
        <v>12521</v>
      </c>
      <c r="D3030" s="62">
        <v>70</v>
      </c>
      <c r="E3030" s="63" t="s">
        <v>11847</v>
      </c>
    </row>
    <row r="3031" spans="1:5" ht="15">
      <c r="A3031" s="59">
        <v>3030</v>
      </c>
      <c r="B3031" s="60">
        <v>17691</v>
      </c>
      <c r="C3031" s="61" t="s">
        <v>12522</v>
      </c>
      <c r="D3031" s="62">
        <v>71</v>
      </c>
      <c r="E3031" s="63" t="s">
        <v>11843</v>
      </c>
    </row>
    <row r="3032" spans="1:5" ht="15">
      <c r="A3032" s="59">
        <v>3031</v>
      </c>
      <c r="B3032" s="60">
        <v>17828</v>
      </c>
      <c r="C3032" s="61" t="s">
        <v>12523</v>
      </c>
      <c r="D3032" s="62">
        <v>72</v>
      </c>
      <c r="E3032" s="64">
        <v>4</v>
      </c>
    </row>
    <row r="3033" spans="1:5" ht="15">
      <c r="A3033" s="59">
        <v>3032</v>
      </c>
      <c r="B3033" s="60">
        <v>17925</v>
      </c>
      <c r="C3033" s="61" t="s">
        <v>12524</v>
      </c>
      <c r="D3033" s="62">
        <v>73</v>
      </c>
      <c r="E3033" s="63" t="s">
        <v>11843</v>
      </c>
    </row>
    <row r="3034" spans="1:5" ht="15">
      <c r="A3034" s="59">
        <v>3033</v>
      </c>
      <c r="B3034" s="60">
        <v>17934</v>
      </c>
      <c r="C3034" s="61" t="s">
        <v>12525</v>
      </c>
      <c r="D3034" s="62">
        <v>74</v>
      </c>
      <c r="E3034" s="63" t="s">
        <v>11847</v>
      </c>
    </row>
    <row r="3035" spans="1:5" ht="15">
      <c r="A3035" s="59">
        <v>3034</v>
      </c>
      <c r="B3035" s="60">
        <v>17954</v>
      </c>
      <c r="C3035" s="61" t="s">
        <v>12526</v>
      </c>
      <c r="D3035" s="62">
        <v>75</v>
      </c>
      <c r="E3035" s="63" t="s">
        <v>11839</v>
      </c>
    </row>
    <row r="3036" spans="1:5" ht="15">
      <c r="A3036" s="59">
        <v>3035</v>
      </c>
      <c r="B3036" s="60">
        <v>17958</v>
      </c>
      <c r="C3036" s="61" t="s">
        <v>12527</v>
      </c>
      <c r="D3036" s="62">
        <v>76</v>
      </c>
      <c r="E3036" s="63" t="s">
        <v>13350</v>
      </c>
    </row>
    <row r="3037" spans="1:5" ht="15">
      <c r="A3037" s="59">
        <v>3036</v>
      </c>
      <c r="B3037" s="60">
        <v>18134</v>
      </c>
      <c r="C3037" s="61" t="s">
        <v>12528</v>
      </c>
      <c r="D3037" s="62">
        <v>77</v>
      </c>
      <c r="E3037" s="64">
        <v>2</v>
      </c>
    </row>
    <row r="3038" spans="1:5" ht="15">
      <c r="A3038" s="59">
        <v>3037</v>
      </c>
      <c r="B3038" s="60">
        <v>18237</v>
      </c>
      <c r="C3038" s="61" t="s">
        <v>12529</v>
      </c>
      <c r="D3038" s="62">
        <v>78</v>
      </c>
      <c r="E3038" s="63" t="s">
        <v>11845</v>
      </c>
    </row>
    <row r="3039" spans="1:5" ht="15">
      <c r="A3039" s="59">
        <v>3038</v>
      </c>
      <c r="B3039" s="60">
        <v>18267</v>
      </c>
      <c r="C3039" s="61" t="s">
        <v>17166</v>
      </c>
      <c r="D3039" s="62">
        <v>79</v>
      </c>
      <c r="E3039" s="63" t="s">
        <v>11862</v>
      </c>
    </row>
    <row r="3040" spans="1:5" ht="15">
      <c r="A3040" s="59">
        <v>3039</v>
      </c>
      <c r="B3040" s="60">
        <v>18273</v>
      </c>
      <c r="C3040" s="61" t="s">
        <v>17167</v>
      </c>
      <c r="D3040" s="62">
        <v>80</v>
      </c>
      <c r="E3040" s="63" t="s">
        <v>14607</v>
      </c>
    </row>
    <row r="3041" spans="1:5" ht="15">
      <c r="A3041" s="59">
        <v>3040</v>
      </c>
      <c r="B3041" s="60">
        <v>18275</v>
      </c>
      <c r="C3041" s="61" t="s">
        <v>17168</v>
      </c>
      <c r="D3041" s="62">
        <v>81</v>
      </c>
      <c r="E3041" s="64">
        <v>4</v>
      </c>
    </row>
    <row r="3042" spans="1:5" ht="15">
      <c r="A3042" s="59">
        <v>3041</v>
      </c>
      <c r="B3042" s="60">
        <v>18348</v>
      </c>
      <c r="C3042" s="61" t="s">
        <v>17169</v>
      </c>
      <c r="D3042" s="62">
        <v>82</v>
      </c>
      <c r="E3042" s="63" t="s">
        <v>14604</v>
      </c>
    </row>
    <row r="3043" spans="1:5" ht="15">
      <c r="A3043" s="59">
        <v>3042</v>
      </c>
      <c r="B3043" s="60">
        <v>18366</v>
      </c>
      <c r="C3043" s="61" t="s">
        <v>17170</v>
      </c>
      <c r="D3043" s="62">
        <v>83</v>
      </c>
      <c r="E3043" s="63" t="s">
        <v>11847</v>
      </c>
    </row>
    <row r="3044" spans="1:5" ht="15">
      <c r="A3044" s="59">
        <v>3043</v>
      </c>
      <c r="B3044" s="60">
        <v>18387</v>
      </c>
      <c r="C3044" s="61" t="s">
        <v>10270</v>
      </c>
      <c r="D3044" s="62">
        <v>84</v>
      </c>
      <c r="E3044" s="64">
        <v>2</v>
      </c>
    </row>
    <row r="3045" spans="1:5" ht="15">
      <c r="A3045" s="59">
        <v>3044</v>
      </c>
      <c r="B3045" s="60">
        <v>18393</v>
      </c>
      <c r="C3045" s="61" t="s">
        <v>17171</v>
      </c>
      <c r="D3045" s="62">
        <v>85</v>
      </c>
      <c r="E3045" s="63" t="s">
        <v>11843</v>
      </c>
    </row>
    <row r="3046" spans="1:5" ht="15">
      <c r="A3046" s="59">
        <v>3045</v>
      </c>
      <c r="B3046" s="60">
        <v>18600</v>
      </c>
      <c r="C3046" s="61" t="s">
        <v>17172</v>
      </c>
      <c r="D3046" s="62">
        <v>86</v>
      </c>
      <c r="E3046" s="64">
        <v>3</v>
      </c>
    </row>
    <row r="3047" spans="1:5" ht="15">
      <c r="A3047" s="59">
        <v>3046</v>
      </c>
      <c r="B3047" s="60">
        <v>18740</v>
      </c>
      <c r="C3047" s="61" t="s">
        <v>17173</v>
      </c>
      <c r="D3047" s="62">
        <v>87</v>
      </c>
      <c r="E3047" s="63" t="s">
        <v>14604</v>
      </c>
    </row>
    <row r="3048" spans="1:5" ht="15">
      <c r="A3048" s="59">
        <v>3047</v>
      </c>
      <c r="B3048" s="60">
        <v>18852</v>
      </c>
      <c r="C3048" s="61" t="s">
        <v>17174</v>
      </c>
      <c r="D3048" s="62">
        <v>88</v>
      </c>
      <c r="E3048" s="63" t="s">
        <v>13383</v>
      </c>
    </row>
    <row r="3049" spans="1:5" ht="15">
      <c r="A3049" s="59">
        <v>3048</v>
      </c>
      <c r="B3049" s="60">
        <v>18856</v>
      </c>
      <c r="C3049" s="61" t="s">
        <v>17175</v>
      </c>
      <c r="D3049" s="62">
        <v>89</v>
      </c>
      <c r="E3049" s="63" t="s">
        <v>11856</v>
      </c>
    </row>
    <row r="3050" spans="1:5" ht="15">
      <c r="A3050" s="59">
        <v>3049</v>
      </c>
      <c r="B3050" s="60">
        <v>18981</v>
      </c>
      <c r="C3050" s="61" t="s">
        <v>17176</v>
      </c>
      <c r="D3050" s="62">
        <v>90</v>
      </c>
      <c r="E3050" s="64">
        <v>2</v>
      </c>
    </row>
    <row r="3051" spans="1:5" ht="15">
      <c r="A3051" s="59">
        <v>3050</v>
      </c>
      <c r="B3051" s="60">
        <v>18986</v>
      </c>
      <c r="C3051" s="61" t="s">
        <v>17177</v>
      </c>
      <c r="D3051" s="62">
        <v>91</v>
      </c>
      <c r="E3051" s="63" t="s">
        <v>14607</v>
      </c>
    </row>
    <row r="3052" spans="1:5" ht="15">
      <c r="A3052" s="59">
        <v>3051</v>
      </c>
      <c r="B3052" s="60">
        <v>19043</v>
      </c>
      <c r="C3052" s="61" t="s">
        <v>17178</v>
      </c>
      <c r="D3052" s="62">
        <v>92</v>
      </c>
      <c r="E3052" s="63" t="s">
        <v>11843</v>
      </c>
    </row>
    <row r="3053" spans="1:5" ht="15">
      <c r="A3053" s="59">
        <v>3052</v>
      </c>
      <c r="B3053" s="60">
        <v>19196</v>
      </c>
      <c r="C3053" s="61" t="s">
        <v>17179</v>
      </c>
      <c r="D3053" s="62">
        <v>93</v>
      </c>
      <c r="E3053" s="63" t="s">
        <v>11845</v>
      </c>
    </row>
    <row r="3054" spans="1:5" ht="15">
      <c r="A3054" s="59">
        <v>3053</v>
      </c>
      <c r="B3054" s="60">
        <v>19249</v>
      </c>
      <c r="C3054" s="61" t="s">
        <v>17180</v>
      </c>
      <c r="D3054" s="62">
        <v>94</v>
      </c>
      <c r="E3054" s="63" t="s">
        <v>17181</v>
      </c>
    </row>
    <row r="3055" spans="1:5" ht="15">
      <c r="A3055" s="59">
        <v>3054</v>
      </c>
      <c r="B3055" s="60">
        <v>19309</v>
      </c>
      <c r="C3055" s="61" t="s">
        <v>17182</v>
      </c>
      <c r="D3055" s="62">
        <v>95</v>
      </c>
      <c r="E3055" s="64">
        <v>2</v>
      </c>
    </row>
    <row r="3056" spans="1:5" ht="15">
      <c r="A3056" s="59">
        <v>3055</v>
      </c>
      <c r="B3056" s="60">
        <v>19338</v>
      </c>
      <c r="C3056" s="61" t="s">
        <v>17183</v>
      </c>
      <c r="D3056" s="62">
        <v>96</v>
      </c>
      <c r="E3056" s="63" t="s">
        <v>11862</v>
      </c>
    </row>
    <row r="3057" spans="1:5" ht="15">
      <c r="A3057" s="59">
        <v>3056</v>
      </c>
      <c r="B3057" s="60">
        <v>19346</v>
      </c>
      <c r="C3057" s="61" t="s">
        <v>17184</v>
      </c>
      <c r="D3057" s="62">
        <v>97</v>
      </c>
      <c r="E3057" s="64">
        <v>4</v>
      </c>
    </row>
    <row r="3058" spans="1:5" ht="15">
      <c r="A3058" s="59">
        <v>3057</v>
      </c>
      <c r="B3058" s="60">
        <v>19363</v>
      </c>
      <c r="C3058" s="61" t="s">
        <v>17185</v>
      </c>
      <c r="D3058" s="62">
        <v>98</v>
      </c>
      <c r="E3058" s="63" t="s">
        <v>11847</v>
      </c>
    </row>
    <row r="3059" spans="1:5" ht="15">
      <c r="A3059" s="59">
        <v>3058</v>
      </c>
      <c r="B3059" s="60">
        <v>19394</v>
      </c>
      <c r="C3059" s="61" t="s">
        <v>17186</v>
      </c>
      <c r="D3059" s="62">
        <v>99</v>
      </c>
      <c r="E3059" s="63" t="s">
        <v>13350</v>
      </c>
    </row>
    <row r="3060" spans="1:5" ht="15">
      <c r="A3060" s="59">
        <v>3059</v>
      </c>
      <c r="B3060" s="60">
        <v>19454</v>
      </c>
      <c r="C3060" s="61" t="s">
        <v>17187</v>
      </c>
      <c r="D3060" s="62">
        <v>100</v>
      </c>
      <c r="E3060" s="64">
        <v>2</v>
      </c>
    </row>
    <row r="3061" spans="1:5" ht="15">
      <c r="A3061" s="59">
        <v>3060</v>
      </c>
      <c r="B3061" s="60">
        <v>19471</v>
      </c>
      <c r="C3061" s="61" t="s">
        <v>17188</v>
      </c>
      <c r="D3061" s="62">
        <v>101</v>
      </c>
      <c r="E3061" s="63" t="s">
        <v>11849</v>
      </c>
    </row>
    <row r="3062" spans="1:5" ht="15">
      <c r="A3062" s="59">
        <v>3061</v>
      </c>
      <c r="B3062" s="60">
        <v>19668</v>
      </c>
      <c r="C3062" s="61" t="s">
        <v>17189</v>
      </c>
      <c r="D3062" s="62">
        <v>102</v>
      </c>
      <c r="E3062" s="63" t="s">
        <v>14604</v>
      </c>
    </row>
    <row r="3063" spans="1:5" ht="15">
      <c r="A3063" s="59">
        <v>3062</v>
      </c>
      <c r="B3063" s="60">
        <v>19669</v>
      </c>
      <c r="C3063" s="61" t="s">
        <v>18104</v>
      </c>
      <c r="D3063" s="62">
        <v>103</v>
      </c>
      <c r="E3063" s="63" t="s">
        <v>11856</v>
      </c>
    </row>
    <row r="3064" spans="1:5" ht="15">
      <c r="A3064" s="59">
        <v>3063</v>
      </c>
      <c r="B3064" s="60">
        <v>19725</v>
      </c>
      <c r="C3064" s="61" t="s">
        <v>18105</v>
      </c>
      <c r="D3064" s="62">
        <v>104</v>
      </c>
      <c r="E3064" s="63" t="s">
        <v>11847</v>
      </c>
    </row>
    <row r="3065" spans="1:5" ht="15">
      <c r="A3065" s="59">
        <v>3064</v>
      </c>
      <c r="B3065" s="60">
        <v>10055</v>
      </c>
      <c r="C3065" s="61" t="s">
        <v>18106</v>
      </c>
      <c r="D3065" s="62">
        <v>1</v>
      </c>
      <c r="E3065" s="63" t="s">
        <v>11862</v>
      </c>
    </row>
    <row r="3066" spans="1:5" ht="15">
      <c r="A3066" s="59">
        <v>3065</v>
      </c>
      <c r="B3066" s="60">
        <v>11147</v>
      </c>
      <c r="C3066" s="61" t="s">
        <v>18107</v>
      </c>
      <c r="D3066" s="62">
        <v>2</v>
      </c>
      <c r="E3066" s="63" t="s">
        <v>11843</v>
      </c>
    </row>
    <row r="3067" spans="1:5" ht="15">
      <c r="A3067" s="59">
        <v>3066</v>
      </c>
      <c r="B3067" s="60">
        <v>11524</v>
      </c>
      <c r="C3067" s="61" t="s">
        <v>18108</v>
      </c>
      <c r="D3067" s="62">
        <v>3</v>
      </c>
      <c r="E3067" s="63" t="s">
        <v>13350</v>
      </c>
    </row>
    <row r="3068" spans="1:5" ht="15">
      <c r="A3068" s="59">
        <v>3067</v>
      </c>
      <c r="B3068" s="60">
        <v>11693</v>
      </c>
      <c r="C3068" s="61" t="s">
        <v>18109</v>
      </c>
      <c r="D3068" s="62">
        <v>4</v>
      </c>
      <c r="E3068" s="63" t="s">
        <v>11841</v>
      </c>
    </row>
    <row r="3069" spans="1:5" ht="15">
      <c r="A3069" s="59">
        <v>3068</v>
      </c>
      <c r="B3069" s="60">
        <v>11867</v>
      </c>
      <c r="C3069" s="61" t="s">
        <v>13893</v>
      </c>
      <c r="D3069" s="62">
        <v>5</v>
      </c>
      <c r="E3069" s="63" t="s">
        <v>11847</v>
      </c>
    </row>
    <row r="3070" spans="1:5" ht="15">
      <c r="A3070" s="59">
        <v>3069</v>
      </c>
      <c r="B3070" s="60">
        <v>11919</v>
      </c>
      <c r="C3070" s="65" t="s">
        <v>15945</v>
      </c>
      <c r="D3070" s="62">
        <v>6</v>
      </c>
      <c r="E3070" s="63" t="s">
        <v>11843</v>
      </c>
    </row>
    <row r="3071" spans="1:5" ht="15">
      <c r="A3071" s="59">
        <v>3070</v>
      </c>
      <c r="B3071" s="60">
        <v>11965</v>
      </c>
      <c r="C3071" s="61" t="s">
        <v>13894</v>
      </c>
      <c r="D3071" s="62">
        <v>7</v>
      </c>
      <c r="E3071" s="63" t="s">
        <v>11843</v>
      </c>
    </row>
    <row r="3072" spans="1:5" ht="15">
      <c r="A3072" s="59">
        <v>3071</v>
      </c>
      <c r="B3072" s="60">
        <v>12102</v>
      </c>
      <c r="C3072" s="65" t="s">
        <v>13895</v>
      </c>
      <c r="D3072" s="62">
        <v>8</v>
      </c>
      <c r="E3072" s="63" t="s">
        <v>11843</v>
      </c>
    </row>
    <row r="3073" spans="1:5" ht="15">
      <c r="A3073" s="59">
        <v>3072</v>
      </c>
      <c r="B3073" s="60">
        <v>12199</v>
      </c>
      <c r="C3073" s="61" t="s">
        <v>13896</v>
      </c>
      <c r="D3073" s="62">
        <v>9</v>
      </c>
      <c r="E3073" s="64">
        <v>2</v>
      </c>
    </row>
    <row r="3074" spans="1:5" ht="15">
      <c r="A3074" s="59">
        <v>3073</v>
      </c>
      <c r="B3074" s="60">
        <v>12332</v>
      </c>
      <c r="C3074" s="61" t="s">
        <v>13897</v>
      </c>
      <c r="D3074" s="62">
        <v>10</v>
      </c>
      <c r="E3074" s="63" t="s">
        <v>11807</v>
      </c>
    </row>
    <row r="3075" spans="1:5" ht="15">
      <c r="A3075" s="59">
        <v>3074</v>
      </c>
      <c r="B3075" s="60">
        <v>12474</v>
      </c>
      <c r="C3075" s="61" t="s">
        <v>13898</v>
      </c>
      <c r="D3075" s="62">
        <v>11</v>
      </c>
      <c r="E3075" s="64">
        <v>4</v>
      </c>
    </row>
    <row r="3076" spans="1:5" ht="15">
      <c r="A3076" s="59">
        <v>3075</v>
      </c>
      <c r="B3076" s="60">
        <v>12638</v>
      </c>
      <c r="C3076" s="61" t="s">
        <v>13899</v>
      </c>
      <c r="D3076" s="62">
        <v>12</v>
      </c>
      <c r="E3076" s="64">
        <v>4</v>
      </c>
    </row>
    <row r="3077" spans="1:5" ht="15">
      <c r="A3077" s="59">
        <v>3076</v>
      </c>
      <c r="B3077" s="60">
        <v>12696</v>
      </c>
      <c r="C3077" s="61" t="s">
        <v>13900</v>
      </c>
      <c r="D3077" s="62">
        <v>13</v>
      </c>
      <c r="E3077" s="63" t="s">
        <v>11849</v>
      </c>
    </row>
    <row r="3078" spans="1:5" ht="15">
      <c r="A3078" s="59">
        <v>3077</v>
      </c>
      <c r="B3078" s="60">
        <v>12843</v>
      </c>
      <c r="C3078" s="61" t="s">
        <v>13901</v>
      </c>
      <c r="D3078" s="62">
        <v>14</v>
      </c>
      <c r="E3078" s="63" t="s">
        <v>11849</v>
      </c>
    </row>
    <row r="3079" spans="1:5" ht="15">
      <c r="A3079" s="59">
        <v>3078</v>
      </c>
      <c r="B3079" s="60">
        <v>13036</v>
      </c>
      <c r="C3079" s="65" t="s">
        <v>13902</v>
      </c>
      <c r="D3079" s="62">
        <v>15</v>
      </c>
      <c r="E3079" s="63" t="s">
        <v>11862</v>
      </c>
    </row>
    <row r="3080" spans="1:5" ht="15">
      <c r="A3080" s="59">
        <v>3079</v>
      </c>
      <c r="B3080" s="60">
        <v>13386</v>
      </c>
      <c r="C3080" s="61" t="s">
        <v>13903</v>
      </c>
      <c r="D3080" s="62">
        <v>16</v>
      </c>
      <c r="E3080" s="63" t="s">
        <v>11862</v>
      </c>
    </row>
    <row r="3081" spans="1:5" ht="15">
      <c r="A3081" s="59">
        <v>3080</v>
      </c>
      <c r="B3081" s="60">
        <v>14489</v>
      </c>
      <c r="C3081" s="61" t="s">
        <v>13904</v>
      </c>
      <c r="D3081" s="62">
        <v>17</v>
      </c>
      <c r="E3081" s="63" t="s">
        <v>11807</v>
      </c>
    </row>
    <row r="3082" spans="1:5" ht="15">
      <c r="A3082" s="59">
        <v>3081</v>
      </c>
      <c r="B3082" s="60">
        <v>14960</v>
      </c>
      <c r="C3082" s="61" t="s">
        <v>13905</v>
      </c>
      <c r="D3082" s="62">
        <v>18</v>
      </c>
      <c r="E3082" s="63" t="s">
        <v>14717</v>
      </c>
    </row>
    <row r="3083" spans="1:5" ht="15">
      <c r="A3083" s="59">
        <v>3082</v>
      </c>
      <c r="B3083" s="60">
        <v>15177</v>
      </c>
      <c r="C3083" s="61" t="s">
        <v>13906</v>
      </c>
      <c r="D3083" s="62">
        <v>19</v>
      </c>
      <c r="E3083" s="63" t="s">
        <v>11849</v>
      </c>
    </row>
    <row r="3084" spans="1:5" ht="15">
      <c r="A3084" s="59">
        <v>3083</v>
      </c>
      <c r="B3084" s="60">
        <v>16239</v>
      </c>
      <c r="C3084" s="65" t="s">
        <v>13907</v>
      </c>
      <c r="D3084" s="62">
        <v>20</v>
      </c>
      <c r="E3084" s="63" t="s">
        <v>11839</v>
      </c>
    </row>
    <row r="3085" spans="1:5" ht="15">
      <c r="A3085" s="59">
        <v>3084</v>
      </c>
      <c r="B3085" s="60">
        <v>16431</v>
      </c>
      <c r="C3085" s="61" t="s">
        <v>13908</v>
      </c>
      <c r="D3085" s="62">
        <v>21</v>
      </c>
      <c r="E3085" s="64">
        <v>2</v>
      </c>
    </row>
    <row r="3086" spans="1:5" ht="15">
      <c r="A3086" s="59">
        <v>3085</v>
      </c>
      <c r="B3086" s="60">
        <v>17129</v>
      </c>
      <c r="C3086" s="61" t="s">
        <v>13909</v>
      </c>
      <c r="D3086" s="62">
        <v>22</v>
      </c>
      <c r="E3086" s="63" t="s">
        <v>11849</v>
      </c>
    </row>
    <row r="3087" spans="1:5" ht="15">
      <c r="A3087" s="59">
        <v>3086</v>
      </c>
      <c r="B3087" s="60">
        <v>17158</v>
      </c>
      <c r="C3087" s="61" t="s">
        <v>13910</v>
      </c>
      <c r="D3087" s="62">
        <v>23</v>
      </c>
      <c r="E3087" s="63" t="s">
        <v>11849</v>
      </c>
    </row>
    <row r="3088" spans="1:5" ht="15">
      <c r="A3088" s="59">
        <v>3087</v>
      </c>
      <c r="B3088" s="60">
        <v>17184</v>
      </c>
      <c r="C3088" s="61" t="s">
        <v>13911</v>
      </c>
      <c r="D3088" s="62">
        <v>24</v>
      </c>
      <c r="E3088" s="63" t="s">
        <v>13350</v>
      </c>
    </row>
    <row r="3089" spans="1:5" ht="15">
      <c r="A3089" s="59">
        <v>3088</v>
      </c>
      <c r="B3089" s="60">
        <v>17377</v>
      </c>
      <c r="C3089" s="61" t="s">
        <v>13912</v>
      </c>
      <c r="D3089" s="62">
        <v>25</v>
      </c>
      <c r="E3089" s="64">
        <v>3</v>
      </c>
    </row>
    <row r="3090" spans="1:5" ht="15">
      <c r="A3090" s="59">
        <v>3089</v>
      </c>
      <c r="B3090" s="60">
        <v>17387</v>
      </c>
      <c r="C3090" s="61" t="s">
        <v>13913</v>
      </c>
      <c r="D3090" s="62">
        <v>26</v>
      </c>
      <c r="E3090" s="63" t="s">
        <v>14607</v>
      </c>
    </row>
    <row r="3091" spans="1:5" ht="15">
      <c r="A3091" s="59">
        <v>3090</v>
      </c>
      <c r="B3091" s="60">
        <v>17450</v>
      </c>
      <c r="C3091" s="61" t="s">
        <v>13914</v>
      </c>
      <c r="D3091" s="62">
        <v>27</v>
      </c>
      <c r="E3091" s="64">
        <v>2</v>
      </c>
    </row>
    <row r="3092" spans="1:5" ht="15">
      <c r="A3092" s="59">
        <v>3091</v>
      </c>
      <c r="B3092" s="60">
        <v>17576</v>
      </c>
      <c r="C3092" s="61" t="s">
        <v>13915</v>
      </c>
      <c r="D3092" s="62">
        <v>28</v>
      </c>
      <c r="E3092" s="64">
        <v>3</v>
      </c>
    </row>
    <row r="3093" spans="1:5" ht="15">
      <c r="A3093" s="59">
        <v>3092</v>
      </c>
      <c r="B3093" s="60">
        <v>17897</v>
      </c>
      <c r="C3093" s="61" t="s">
        <v>12496</v>
      </c>
      <c r="D3093" s="62">
        <v>29</v>
      </c>
      <c r="E3093" s="63" t="s">
        <v>11843</v>
      </c>
    </row>
    <row r="3094" spans="1:5" ht="15">
      <c r="A3094" s="59">
        <v>3093</v>
      </c>
      <c r="B3094" s="60">
        <v>18420</v>
      </c>
      <c r="C3094" s="61" t="s">
        <v>12497</v>
      </c>
      <c r="D3094" s="62">
        <v>30</v>
      </c>
      <c r="E3094" s="63" t="s">
        <v>11847</v>
      </c>
    </row>
    <row r="3095" spans="1:5" ht="15">
      <c r="A3095" s="59">
        <v>3094</v>
      </c>
      <c r="B3095" s="60">
        <v>18690</v>
      </c>
      <c r="C3095" s="61" t="s">
        <v>12498</v>
      </c>
      <c r="D3095" s="62">
        <v>31</v>
      </c>
      <c r="E3095" s="63" t="s">
        <v>11862</v>
      </c>
    </row>
    <row r="3096" spans="1:5" ht="15">
      <c r="A3096" s="59">
        <v>3095</v>
      </c>
      <c r="B3096" s="60">
        <v>18764</v>
      </c>
      <c r="C3096" s="65" t="s">
        <v>12499</v>
      </c>
      <c r="D3096" s="62">
        <v>32</v>
      </c>
      <c r="E3096" s="63" t="s">
        <v>14604</v>
      </c>
    </row>
    <row r="3097" spans="1:5" ht="15">
      <c r="A3097" s="59">
        <v>3096</v>
      </c>
      <c r="B3097" s="60">
        <v>18766</v>
      </c>
      <c r="C3097" s="65" t="s">
        <v>13925</v>
      </c>
      <c r="D3097" s="62">
        <v>33</v>
      </c>
      <c r="E3097" s="63" t="s">
        <v>11862</v>
      </c>
    </row>
    <row r="3098" spans="1:5" ht="15">
      <c r="A3098" s="59">
        <v>3097</v>
      </c>
      <c r="B3098" s="60">
        <v>18994</v>
      </c>
      <c r="C3098" s="61" t="s">
        <v>15113</v>
      </c>
      <c r="D3098" s="62">
        <v>34</v>
      </c>
      <c r="E3098" s="63" t="s">
        <v>11862</v>
      </c>
    </row>
    <row r="3099" spans="1:5" ht="15">
      <c r="A3099" s="59">
        <v>3098</v>
      </c>
      <c r="B3099" s="60">
        <v>19060</v>
      </c>
      <c r="C3099" s="65" t="s">
        <v>15114</v>
      </c>
      <c r="D3099" s="62">
        <v>35</v>
      </c>
      <c r="E3099" s="63" t="s">
        <v>11843</v>
      </c>
    </row>
    <row r="3100" spans="1:5" ht="15">
      <c r="A3100" s="59">
        <v>3099</v>
      </c>
      <c r="B3100" s="60">
        <v>19358</v>
      </c>
      <c r="C3100" s="61" t="s">
        <v>9322</v>
      </c>
      <c r="D3100" s="62">
        <v>36</v>
      </c>
      <c r="E3100" s="63" t="s">
        <v>11849</v>
      </c>
    </row>
    <row r="3101" spans="1:5" ht="15">
      <c r="A3101" s="59">
        <v>3100</v>
      </c>
      <c r="B3101" s="60">
        <v>19407</v>
      </c>
      <c r="C3101" s="61" t="s">
        <v>15115</v>
      </c>
      <c r="D3101" s="62">
        <v>37</v>
      </c>
      <c r="E3101" s="63" t="s">
        <v>11843</v>
      </c>
    </row>
    <row r="3102" spans="1:5" ht="15">
      <c r="A3102" s="59">
        <v>3101</v>
      </c>
      <c r="B3102" s="60">
        <v>19492</v>
      </c>
      <c r="C3102" s="61" t="s">
        <v>10227</v>
      </c>
      <c r="D3102" s="62">
        <v>38</v>
      </c>
      <c r="E3102" s="63" t="s">
        <v>14717</v>
      </c>
    </row>
    <row r="3103" spans="1:5" ht="15">
      <c r="A3103" s="59">
        <v>3102</v>
      </c>
      <c r="B3103" s="60">
        <v>19618</v>
      </c>
      <c r="C3103" s="61" t="s">
        <v>12201</v>
      </c>
      <c r="D3103" s="62">
        <v>39</v>
      </c>
      <c r="E3103" s="64">
        <v>3</v>
      </c>
    </row>
    <row r="3104" spans="1:5" ht="15">
      <c r="A3104" s="59">
        <v>3103</v>
      </c>
      <c r="B3104" s="60">
        <v>10056</v>
      </c>
      <c r="C3104" s="65" t="s">
        <v>15116</v>
      </c>
      <c r="D3104" s="62">
        <v>40</v>
      </c>
      <c r="E3104" s="64">
        <v>5</v>
      </c>
    </row>
    <row r="3105" spans="1:5" ht="15">
      <c r="A3105" s="59">
        <v>3104</v>
      </c>
      <c r="B3105" s="60">
        <v>11131</v>
      </c>
      <c r="C3105" s="65" t="s">
        <v>15117</v>
      </c>
      <c r="D3105" s="62">
        <v>41</v>
      </c>
      <c r="E3105" s="63" t="s">
        <v>11849</v>
      </c>
    </row>
    <row r="3106" spans="1:5" ht="15">
      <c r="A3106" s="59">
        <v>3105</v>
      </c>
      <c r="B3106" s="60">
        <v>11682</v>
      </c>
      <c r="C3106" s="61" t="s">
        <v>15118</v>
      </c>
      <c r="D3106" s="62">
        <v>42</v>
      </c>
      <c r="E3106" s="63" t="s">
        <v>11862</v>
      </c>
    </row>
    <row r="3107" spans="1:5" ht="15">
      <c r="A3107" s="59">
        <v>3106</v>
      </c>
      <c r="B3107" s="60">
        <v>12093</v>
      </c>
      <c r="C3107" s="65" t="s">
        <v>15119</v>
      </c>
      <c r="D3107" s="62">
        <v>43</v>
      </c>
      <c r="E3107" s="63" t="s">
        <v>11847</v>
      </c>
    </row>
    <row r="3108" spans="1:5" ht="15">
      <c r="A3108" s="59">
        <v>3107</v>
      </c>
      <c r="B3108" s="60">
        <v>12112</v>
      </c>
      <c r="C3108" s="65" t="s">
        <v>15120</v>
      </c>
      <c r="D3108" s="62">
        <v>44</v>
      </c>
      <c r="E3108" s="63" t="s">
        <v>11847</v>
      </c>
    </row>
    <row r="3109" spans="1:5" ht="15">
      <c r="A3109" s="59">
        <v>3108</v>
      </c>
      <c r="B3109" s="60">
        <v>13397</v>
      </c>
      <c r="C3109" s="61" t="s">
        <v>15121</v>
      </c>
      <c r="D3109" s="62">
        <v>45</v>
      </c>
      <c r="E3109" s="64">
        <v>2</v>
      </c>
    </row>
    <row r="3110" spans="1:5" ht="15">
      <c r="A3110" s="59">
        <v>3109</v>
      </c>
      <c r="B3110" s="60">
        <v>13403</v>
      </c>
      <c r="C3110" s="65" t="s">
        <v>15122</v>
      </c>
      <c r="D3110" s="62">
        <v>46</v>
      </c>
      <c r="E3110" s="63" t="s">
        <v>14717</v>
      </c>
    </row>
    <row r="3111" spans="1:5" ht="15">
      <c r="A3111" s="59">
        <v>3110</v>
      </c>
      <c r="B3111" s="60">
        <v>13404</v>
      </c>
      <c r="C3111" s="65" t="s">
        <v>13951</v>
      </c>
      <c r="D3111" s="62">
        <v>47</v>
      </c>
      <c r="E3111" s="63" t="s">
        <v>11807</v>
      </c>
    </row>
    <row r="3112" spans="1:5" ht="15">
      <c r="A3112" s="59">
        <v>3111</v>
      </c>
      <c r="B3112" s="60">
        <v>14799</v>
      </c>
      <c r="C3112" s="61" t="s">
        <v>13952</v>
      </c>
      <c r="D3112" s="62">
        <v>48</v>
      </c>
      <c r="E3112" s="63" t="s">
        <v>11847</v>
      </c>
    </row>
    <row r="3113" spans="1:5" ht="15">
      <c r="A3113" s="59">
        <v>3112</v>
      </c>
      <c r="B3113" s="60">
        <v>15169</v>
      </c>
      <c r="C3113" s="61" t="s">
        <v>13953</v>
      </c>
      <c r="D3113" s="62">
        <v>49</v>
      </c>
      <c r="E3113" s="63" t="s">
        <v>11841</v>
      </c>
    </row>
    <row r="3114" spans="1:5" ht="15">
      <c r="A3114" s="59">
        <v>3113</v>
      </c>
      <c r="B3114" s="60">
        <v>17014</v>
      </c>
      <c r="C3114" s="61" t="s">
        <v>13954</v>
      </c>
      <c r="D3114" s="62">
        <v>50</v>
      </c>
      <c r="E3114" s="63" t="s">
        <v>11843</v>
      </c>
    </row>
    <row r="3115" spans="1:5" ht="15">
      <c r="A3115" s="59">
        <v>3114</v>
      </c>
      <c r="B3115" s="60">
        <v>17731</v>
      </c>
      <c r="C3115" s="61" t="s">
        <v>13955</v>
      </c>
      <c r="D3115" s="62">
        <v>51</v>
      </c>
      <c r="E3115" s="64">
        <v>3</v>
      </c>
    </row>
    <row r="3116" spans="1:5" ht="15">
      <c r="A3116" s="59">
        <v>3115</v>
      </c>
      <c r="B3116" s="60">
        <v>18290</v>
      </c>
      <c r="C3116" s="61" t="s">
        <v>13956</v>
      </c>
      <c r="D3116" s="62">
        <v>52</v>
      </c>
      <c r="E3116" s="63" t="s">
        <v>14717</v>
      </c>
    </row>
    <row r="3117" spans="1:5" ht="15">
      <c r="A3117" s="59">
        <v>3116</v>
      </c>
      <c r="B3117" s="60">
        <v>18325</v>
      </c>
      <c r="C3117" s="61" t="s">
        <v>13957</v>
      </c>
      <c r="D3117" s="62">
        <v>53</v>
      </c>
      <c r="E3117" s="64">
        <v>4</v>
      </c>
    </row>
    <row r="3118" spans="1:5" ht="15">
      <c r="A3118" s="59">
        <v>3117</v>
      </c>
      <c r="B3118" s="60">
        <v>19402</v>
      </c>
      <c r="C3118" s="61" t="s">
        <v>13958</v>
      </c>
      <c r="D3118" s="62">
        <v>54</v>
      </c>
      <c r="E3118" s="63" t="s">
        <v>11841</v>
      </c>
    </row>
    <row r="3119" spans="1:5" ht="15">
      <c r="A3119" s="59">
        <v>3118</v>
      </c>
      <c r="B3119" s="60">
        <v>19643</v>
      </c>
      <c r="C3119" s="61" t="s">
        <v>13959</v>
      </c>
      <c r="D3119" s="62">
        <v>55</v>
      </c>
      <c r="E3119" s="63" t="s">
        <v>11843</v>
      </c>
    </row>
    <row r="3120" spans="1:5" ht="15">
      <c r="A3120" s="59">
        <v>3119</v>
      </c>
      <c r="B3120" s="60">
        <v>11132</v>
      </c>
      <c r="C3120" s="61" t="s">
        <v>13960</v>
      </c>
      <c r="D3120" s="62">
        <v>56</v>
      </c>
      <c r="E3120" s="63" t="s">
        <v>11839</v>
      </c>
    </row>
    <row r="3121" spans="1:5" ht="15">
      <c r="A3121" s="59">
        <v>3120</v>
      </c>
      <c r="B3121" s="60">
        <v>11311</v>
      </c>
      <c r="C3121" s="61" t="s">
        <v>13961</v>
      </c>
      <c r="D3121" s="62">
        <v>57</v>
      </c>
      <c r="E3121" s="63" t="s">
        <v>11862</v>
      </c>
    </row>
    <row r="3122" spans="1:5" ht="15">
      <c r="A3122" s="59">
        <v>3121</v>
      </c>
      <c r="B3122" s="60">
        <v>11507</v>
      </c>
      <c r="C3122" s="61" t="s">
        <v>13962</v>
      </c>
      <c r="D3122" s="62">
        <v>58</v>
      </c>
      <c r="E3122" s="63" t="s">
        <v>14607</v>
      </c>
    </row>
    <row r="3123" spans="1:5" ht="15">
      <c r="A3123" s="59">
        <v>3122</v>
      </c>
      <c r="B3123" s="60">
        <v>11686</v>
      </c>
      <c r="C3123" s="61" t="s">
        <v>13963</v>
      </c>
      <c r="D3123" s="62">
        <v>59</v>
      </c>
      <c r="E3123" s="63" t="s">
        <v>11862</v>
      </c>
    </row>
    <row r="3124" spans="1:5" ht="15">
      <c r="A3124" s="59">
        <v>3123</v>
      </c>
      <c r="B3124" s="60">
        <v>12037</v>
      </c>
      <c r="C3124" s="61" t="s">
        <v>13964</v>
      </c>
      <c r="D3124" s="62">
        <v>60</v>
      </c>
      <c r="E3124" s="63" t="s">
        <v>11843</v>
      </c>
    </row>
    <row r="3125" spans="1:5" ht="15">
      <c r="A3125" s="59">
        <v>3124</v>
      </c>
      <c r="B3125" s="60">
        <v>12407</v>
      </c>
      <c r="C3125" s="61" t="s">
        <v>13965</v>
      </c>
      <c r="D3125" s="62">
        <v>61</v>
      </c>
      <c r="E3125" s="63" t="s">
        <v>14607</v>
      </c>
    </row>
    <row r="3126" spans="1:5" ht="15">
      <c r="A3126" s="59">
        <v>3125</v>
      </c>
      <c r="B3126" s="60">
        <v>12614</v>
      </c>
      <c r="C3126" s="61" t="s">
        <v>13966</v>
      </c>
      <c r="D3126" s="62">
        <v>62</v>
      </c>
      <c r="E3126" s="63" t="s">
        <v>14604</v>
      </c>
    </row>
    <row r="3127" spans="1:5" ht="15">
      <c r="A3127" s="59">
        <v>3126</v>
      </c>
      <c r="B3127" s="60">
        <v>13374</v>
      </c>
      <c r="C3127" s="61" t="s">
        <v>13967</v>
      </c>
      <c r="D3127" s="62">
        <v>63</v>
      </c>
      <c r="E3127" s="63" t="s">
        <v>11847</v>
      </c>
    </row>
    <row r="3128" spans="1:5" ht="15">
      <c r="A3128" s="59">
        <v>3127</v>
      </c>
      <c r="B3128" s="60">
        <v>13411</v>
      </c>
      <c r="C3128" s="61" t="s">
        <v>15138</v>
      </c>
      <c r="D3128" s="62">
        <v>64</v>
      </c>
      <c r="E3128" s="63" t="s">
        <v>11843</v>
      </c>
    </row>
    <row r="3129" spans="1:5" ht="15">
      <c r="A3129" s="59">
        <v>3128</v>
      </c>
      <c r="B3129" s="60">
        <v>14442</v>
      </c>
      <c r="C3129" s="61" t="s">
        <v>15139</v>
      </c>
      <c r="D3129" s="62">
        <v>65</v>
      </c>
      <c r="E3129" s="63" t="s">
        <v>11849</v>
      </c>
    </row>
    <row r="3130" spans="1:5" ht="15">
      <c r="A3130" s="59">
        <v>3129</v>
      </c>
      <c r="B3130" s="60">
        <v>14458</v>
      </c>
      <c r="C3130" s="61" t="s">
        <v>15140</v>
      </c>
      <c r="D3130" s="62">
        <v>66</v>
      </c>
      <c r="E3130" s="64">
        <v>3</v>
      </c>
    </row>
    <row r="3131" spans="1:5" ht="15">
      <c r="A3131" s="59">
        <v>3130</v>
      </c>
      <c r="B3131" s="60">
        <v>15021</v>
      </c>
      <c r="C3131" s="61" t="s">
        <v>13968</v>
      </c>
      <c r="D3131" s="62">
        <v>67</v>
      </c>
      <c r="E3131" s="63" t="s">
        <v>11807</v>
      </c>
    </row>
    <row r="3132" spans="1:5" ht="15">
      <c r="A3132" s="59">
        <v>3131</v>
      </c>
      <c r="B3132" s="60">
        <v>15197</v>
      </c>
      <c r="C3132" s="61" t="s">
        <v>13969</v>
      </c>
      <c r="D3132" s="62">
        <v>68</v>
      </c>
      <c r="E3132" s="63" t="s">
        <v>11807</v>
      </c>
    </row>
    <row r="3133" spans="1:5" ht="15">
      <c r="A3133" s="59">
        <v>3132</v>
      </c>
      <c r="B3133" s="60">
        <v>16241</v>
      </c>
      <c r="C3133" s="61" t="s">
        <v>13970</v>
      </c>
      <c r="D3133" s="62">
        <v>69</v>
      </c>
      <c r="E3133" s="63" t="s">
        <v>11841</v>
      </c>
    </row>
    <row r="3134" spans="1:5" ht="15">
      <c r="A3134" s="59">
        <v>3133</v>
      </c>
      <c r="B3134" s="60">
        <v>17140</v>
      </c>
      <c r="C3134" s="61" t="s">
        <v>13971</v>
      </c>
      <c r="D3134" s="62">
        <v>70</v>
      </c>
      <c r="E3134" s="63" t="s">
        <v>11847</v>
      </c>
    </row>
    <row r="3135" spans="1:5" ht="15">
      <c r="A3135" s="59">
        <v>3134</v>
      </c>
      <c r="B3135" s="60">
        <v>17142</v>
      </c>
      <c r="C3135" s="61" t="s">
        <v>13972</v>
      </c>
      <c r="D3135" s="62">
        <v>71</v>
      </c>
      <c r="E3135" s="63" t="s">
        <v>11843</v>
      </c>
    </row>
    <row r="3136" spans="1:5" ht="15">
      <c r="A3136" s="59">
        <v>3135</v>
      </c>
      <c r="B3136" s="60">
        <v>17144</v>
      </c>
      <c r="C3136" s="61" t="s">
        <v>13973</v>
      </c>
      <c r="D3136" s="62">
        <v>72</v>
      </c>
      <c r="E3136" s="63" t="s">
        <v>11843</v>
      </c>
    </row>
    <row r="3137" spans="1:5" ht="15">
      <c r="A3137" s="59">
        <v>3136</v>
      </c>
      <c r="B3137" s="60">
        <v>18318</v>
      </c>
      <c r="C3137" s="61" t="s">
        <v>15136</v>
      </c>
      <c r="D3137" s="62">
        <v>73</v>
      </c>
      <c r="E3137" s="63" t="s">
        <v>11841</v>
      </c>
    </row>
    <row r="3138" spans="1:5" ht="15">
      <c r="A3138" s="59">
        <v>3137</v>
      </c>
      <c r="B3138" s="60">
        <v>18368</v>
      </c>
      <c r="C3138" s="61" t="s">
        <v>15137</v>
      </c>
      <c r="D3138" s="62">
        <v>74</v>
      </c>
      <c r="E3138" s="63" t="s">
        <v>11847</v>
      </c>
    </row>
    <row r="3139" spans="1:5" ht="15">
      <c r="A3139" s="59">
        <v>3138</v>
      </c>
      <c r="B3139" s="60">
        <v>18431</v>
      </c>
      <c r="C3139" s="61" t="s">
        <v>16260</v>
      </c>
      <c r="D3139" s="62">
        <v>75</v>
      </c>
      <c r="E3139" s="63" t="s">
        <v>14604</v>
      </c>
    </row>
    <row r="3140" spans="1:5" ht="15">
      <c r="A3140" s="59">
        <v>3139</v>
      </c>
      <c r="B3140" s="60">
        <v>19452</v>
      </c>
      <c r="C3140" s="61" t="s">
        <v>16261</v>
      </c>
      <c r="D3140" s="62">
        <v>76</v>
      </c>
      <c r="E3140" s="63" t="s">
        <v>11862</v>
      </c>
    </row>
    <row r="3141" spans="1:5" ht="15">
      <c r="A3141" s="59">
        <v>3140</v>
      </c>
      <c r="B3141" s="60">
        <v>19674</v>
      </c>
      <c r="C3141" s="61" t="s">
        <v>16262</v>
      </c>
      <c r="D3141" s="62">
        <v>77</v>
      </c>
      <c r="E3141" s="63" t="s">
        <v>11862</v>
      </c>
    </row>
    <row r="3142" spans="1:5" ht="15">
      <c r="A3142" s="59">
        <v>3141</v>
      </c>
      <c r="B3142" s="60">
        <v>11684</v>
      </c>
      <c r="C3142" s="61" t="s">
        <v>16263</v>
      </c>
      <c r="D3142" s="62">
        <v>78</v>
      </c>
      <c r="E3142" s="63" t="s">
        <v>11845</v>
      </c>
    </row>
    <row r="3143" spans="1:5" ht="15">
      <c r="A3143" s="59">
        <v>3142</v>
      </c>
      <c r="B3143" s="60">
        <v>11947</v>
      </c>
      <c r="C3143" s="61" t="s">
        <v>16264</v>
      </c>
      <c r="D3143" s="62">
        <v>79</v>
      </c>
      <c r="E3143" s="63" t="s">
        <v>11841</v>
      </c>
    </row>
    <row r="3144" spans="1:5" ht="15">
      <c r="A3144" s="59">
        <v>3143</v>
      </c>
      <c r="B3144" s="60">
        <v>12498</v>
      </c>
      <c r="C3144" s="61" t="s">
        <v>16265</v>
      </c>
      <c r="D3144" s="62">
        <v>80</v>
      </c>
      <c r="E3144" s="64">
        <v>5</v>
      </c>
    </row>
    <row r="3145" spans="1:5" ht="15">
      <c r="A3145" s="59">
        <v>3144</v>
      </c>
      <c r="B3145" s="60">
        <v>12886</v>
      </c>
      <c r="C3145" s="61" t="s">
        <v>16266</v>
      </c>
      <c r="D3145" s="62">
        <v>81</v>
      </c>
      <c r="E3145" s="63" t="s">
        <v>14717</v>
      </c>
    </row>
    <row r="3146" spans="1:5" ht="15">
      <c r="A3146" s="59">
        <v>3145</v>
      </c>
      <c r="B3146" s="60">
        <v>15195</v>
      </c>
      <c r="C3146" s="61" t="s">
        <v>16267</v>
      </c>
      <c r="D3146" s="62">
        <v>82</v>
      </c>
      <c r="E3146" s="63" t="s">
        <v>14717</v>
      </c>
    </row>
    <row r="3147" spans="1:5" ht="15">
      <c r="A3147" s="59">
        <v>3146</v>
      </c>
      <c r="B3147" s="60">
        <v>16298</v>
      </c>
      <c r="C3147" s="61" t="s">
        <v>16268</v>
      </c>
      <c r="D3147" s="62">
        <v>83</v>
      </c>
      <c r="E3147" s="63" t="s">
        <v>11843</v>
      </c>
    </row>
    <row r="3148" spans="1:5" ht="15">
      <c r="A3148" s="59">
        <v>3147</v>
      </c>
      <c r="B3148" s="60">
        <v>16385</v>
      </c>
      <c r="C3148" s="61" t="s">
        <v>16269</v>
      </c>
      <c r="D3148" s="62">
        <v>84</v>
      </c>
      <c r="E3148" s="63" t="s">
        <v>11862</v>
      </c>
    </row>
    <row r="3149" spans="1:5" ht="15">
      <c r="A3149" s="59">
        <v>3148</v>
      </c>
      <c r="B3149" s="60">
        <v>16484</v>
      </c>
      <c r="C3149" s="61" t="s">
        <v>16270</v>
      </c>
      <c r="D3149" s="62">
        <v>85</v>
      </c>
      <c r="E3149" s="63" t="s">
        <v>11847</v>
      </c>
    </row>
    <row r="3150" spans="1:5" ht="15">
      <c r="A3150" s="59">
        <v>3149</v>
      </c>
      <c r="B3150" s="60">
        <v>17276</v>
      </c>
      <c r="C3150" s="65" t="s">
        <v>16271</v>
      </c>
      <c r="D3150" s="62">
        <v>86</v>
      </c>
      <c r="E3150" s="64">
        <v>3</v>
      </c>
    </row>
    <row r="3151" spans="1:5" ht="15">
      <c r="A3151" s="59">
        <v>3150</v>
      </c>
      <c r="B3151" s="60">
        <v>17505</v>
      </c>
      <c r="C3151" s="61" t="s">
        <v>16272</v>
      </c>
      <c r="D3151" s="62">
        <v>87</v>
      </c>
      <c r="E3151" s="64">
        <v>1</v>
      </c>
    </row>
    <row r="3152" spans="1:5" ht="15">
      <c r="A3152" s="59">
        <v>3151</v>
      </c>
      <c r="B3152" s="60">
        <v>17705</v>
      </c>
      <c r="C3152" s="61" t="s">
        <v>16273</v>
      </c>
      <c r="D3152" s="62">
        <v>88</v>
      </c>
      <c r="E3152" s="64">
        <v>4</v>
      </c>
    </row>
    <row r="3153" spans="1:5" ht="15">
      <c r="A3153" s="59">
        <v>3152</v>
      </c>
      <c r="B3153" s="60">
        <v>17891</v>
      </c>
      <c r="C3153" s="61" t="s">
        <v>16274</v>
      </c>
      <c r="D3153" s="62">
        <v>89</v>
      </c>
      <c r="E3153" s="63" t="s">
        <v>14607</v>
      </c>
    </row>
    <row r="3154" spans="1:5" ht="15">
      <c r="A3154" s="59">
        <v>3153</v>
      </c>
      <c r="B3154" s="60">
        <v>18284</v>
      </c>
      <c r="C3154" s="61" t="s">
        <v>16275</v>
      </c>
      <c r="D3154" s="62">
        <v>90</v>
      </c>
      <c r="E3154" s="63" t="s">
        <v>11849</v>
      </c>
    </row>
    <row r="3155" spans="1:5" ht="15">
      <c r="A3155" s="59">
        <v>3154</v>
      </c>
      <c r="B3155" s="60">
        <v>19198</v>
      </c>
      <c r="C3155" s="61" t="s">
        <v>16276</v>
      </c>
      <c r="D3155" s="62">
        <v>91</v>
      </c>
      <c r="E3155" s="64">
        <v>3</v>
      </c>
    </row>
    <row r="3156" spans="1:5" ht="15">
      <c r="A3156" s="59">
        <v>3155</v>
      </c>
      <c r="B3156" s="60">
        <v>19211</v>
      </c>
      <c r="C3156" s="61" t="s">
        <v>15141</v>
      </c>
      <c r="D3156" s="62">
        <v>92</v>
      </c>
      <c r="E3156" s="63" t="s">
        <v>11849</v>
      </c>
    </row>
    <row r="3157" spans="1:5" ht="15">
      <c r="A3157" s="59">
        <v>3156</v>
      </c>
      <c r="B3157" s="60">
        <v>19442</v>
      </c>
      <c r="C3157" s="61" t="s">
        <v>15142</v>
      </c>
      <c r="D3157" s="62">
        <v>93</v>
      </c>
      <c r="E3157" s="63" t="s">
        <v>11839</v>
      </c>
    </row>
    <row r="3158" spans="1:5" ht="15">
      <c r="A3158" s="59">
        <v>3157</v>
      </c>
      <c r="B3158" s="60">
        <v>19465</v>
      </c>
      <c r="C3158" s="61" t="s">
        <v>15143</v>
      </c>
      <c r="D3158" s="62">
        <v>94</v>
      </c>
      <c r="E3158" s="63" t="s">
        <v>14717</v>
      </c>
    </row>
    <row r="3159" spans="1:5" ht="15">
      <c r="A3159" s="59">
        <v>3158</v>
      </c>
      <c r="B3159" s="60">
        <v>19672</v>
      </c>
      <c r="C3159" s="61" t="s">
        <v>15144</v>
      </c>
      <c r="D3159" s="62">
        <v>95</v>
      </c>
      <c r="E3159" s="63" t="s">
        <v>11843</v>
      </c>
    </row>
    <row r="3160" spans="1:5" ht="15">
      <c r="A3160" s="59">
        <v>3159</v>
      </c>
      <c r="B3160" s="60">
        <v>10726</v>
      </c>
      <c r="C3160" s="61" t="s">
        <v>15145</v>
      </c>
      <c r="D3160" s="62">
        <v>1</v>
      </c>
      <c r="E3160" s="63" t="s">
        <v>11849</v>
      </c>
    </row>
    <row r="3161" spans="1:5" ht="15">
      <c r="A3161" s="59">
        <v>3160</v>
      </c>
      <c r="B3161" s="60">
        <v>12042</v>
      </c>
      <c r="C3161" s="61" t="s">
        <v>15146</v>
      </c>
      <c r="D3161" s="62">
        <v>2</v>
      </c>
      <c r="E3161" s="63" t="s">
        <v>14607</v>
      </c>
    </row>
    <row r="3162" spans="1:5" ht="15">
      <c r="A3162" s="59">
        <v>3161</v>
      </c>
      <c r="B3162" s="60">
        <v>12129</v>
      </c>
      <c r="C3162" s="61" t="s">
        <v>15147</v>
      </c>
      <c r="D3162" s="62">
        <v>3</v>
      </c>
      <c r="E3162" s="63" t="s">
        <v>11843</v>
      </c>
    </row>
    <row r="3163" spans="1:5" ht="15">
      <c r="A3163" s="59">
        <v>3162</v>
      </c>
      <c r="B3163" s="60">
        <v>12976</v>
      </c>
      <c r="C3163" s="61" t="s">
        <v>15148</v>
      </c>
      <c r="D3163" s="62">
        <v>4</v>
      </c>
      <c r="E3163" s="64">
        <v>2</v>
      </c>
    </row>
    <row r="3164" spans="1:5" ht="15">
      <c r="A3164" s="59">
        <v>3163</v>
      </c>
      <c r="B3164" s="60">
        <v>13952</v>
      </c>
      <c r="C3164" s="65" t="s">
        <v>15149</v>
      </c>
      <c r="D3164" s="62">
        <v>5</v>
      </c>
      <c r="E3164" s="63" t="s">
        <v>11843</v>
      </c>
    </row>
    <row r="3165" spans="1:5" ht="15">
      <c r="A3165" s="59">
        <v>3164</v>
      </c>
      <c r="B3165" s="60">
        <v>13958</v>
      </c>
      <c r="C3165" s="61" t="s">
        <v>15150</v>
      </c>
      <c r="D3165" s="62">
        <v>6</v>
      </c>
      <c r="E3165" s="63" t="s">
        <v>11843</v>
      </c>
    </row>
    <row r="3166" spans="1:5" ht="15">
      <c r="A3166" s="59">
        <v>3165</v>
      </c>
      <c r="B3166" s="60">
        <v>14996</v>
      </c>
      <c r="C3166" s="61" t="s">
        <v>12165</v>
      </c>
      <c r="D3166" s="62">
        <v>7</v>
      </c>
      <c r="E3166" s="63" t="s">
        <v>11809</v>
      </c>
    </row>
    <row r="3167" spans="1:5" ht="15">
      <c r="A3167" s="59">
        <v>3166</v>
      </c>
      <c r="B3167" s="60">
        <v>15574</v>
      </c>
      <c r="C3167" s="61" t="s">
        <v>15151</v>
      </c>
      <c r="D3167" s="62">
        <v>8</v>
      </c>
      <c r="E3167" s="63" t="s">
        <v>14717</v>
      </c>
    </row>
    <row r="3168" spans="1:5" ht="15">
      <c r="A3168" s="59">
        <v>3167</v>
      </c>
      <c r="B3168" s="60">
        <v>15685</v>
      </c>
      <c r="C3168" s="61" t="s">
        <v>15152</v>
      </c>
      <c r="D3168" s="62">
        <v>9</v>
      </c>
      <c r="E3168" s="63" t="s">
        <v>14717</v>
      </c>
    </row>
    <row r="3169" spans="1:5" ht="15">
      <c r="A3169" s="59">
        <v>3168</v>
      </c>
      <c r="B3169" s="60">
        <v>15900</v>
      </c>
      <c r="C3169" s="61" t="s">
        <v>15153</v>
      </c>
      <c r="D3169" s="62">
        <v>10</v>
      </c>
      <c r="E3169" s="63" t="s">
        <v>11807</v>
      </c>
    </row>
    <row r="3170" spans="1:5" ht="15">
      <c r="A3170" s="59">
        <v>3169</v>
      </c>
      <c r="B3170" s="60">
        <v>16061</v>
      </c>
      <c r="C3170" s="61" t="s">
        <v>15154</v>
      </c>
      <c r="D3170" s="62">
        <v>11</v>
      </c>
      <c r="E3170" s="63" t="s">
        <v>14604</v>
      </c>
    </row>
    <row r="3171" spans="1:5" ht="15">
      <c r="A3171" s="59">
        <v>3170</v>
      </c>
      <c r="B3171" s="60">
        <v>17115</v>
      </c>
      <c r="C3171" s="61" t="s">
        <v>15155</v>
      </c>
      <c r="D3171" s="62">
        <v>12</v>
      </c>
      <c r="E3171" s="63" t="s">
        <v>11841</v>
      </c>
    </row>
    <row r="3172" spans="1:5" ht="15">
      <c r="A3172" s="59">
        <v>3171</v>
      </c>
      <c r="B3172" s="60">
        <v>17229</v>
      </c>
      <c r="C3172" s="61" t="s">
        <v>15156</v>
      </c>
      <c r="D3172" s="62">
        <v>13</v>
      </c>
      <c r="E3172" s="63" t="s">
        <v>11849</v>
      </c>
    </row>
    <row r="3173" spans="1:5" ht="15">
      <c r="A3173" s="59">
        <v>3172</v>
      </c>
      <c r="B3173" s="60">
        <v>17481</v>
      </c>
      <c r="C3173" s="61" t="s">
        <v>15157</v>
      </c>
      <c r="D3173" s="62">
        <v>14</v>
      </c>
      <c r="E3173" s="63" t="s">
        <v>11843</v>
      </c>
    </row>
    <row r="3174" spans="1:5" ht="15">
      <c r="A3174" s="59">
        <v>3173</v>
      </c>
      <c r="B3174" s="60">
        <v>17725</v>
      </c>
      <c r="C3174" s="61" t="s">
        <v>15158</v>
      </c>
      <c r="D3174" s="62">
        <v>15</v>
      </c>
      <c r="E3174" s="63" t="s">
        <v>11847</v>
      </c>
    </row>
    <row r="3175" spans="1:5" ht="15">
      <c r="A3175" s="59">
        <v>3174</v>
      </c>
      <c r="B3175" s="60">
        <v>17856</v>
      </c>
      <c r="C3175" s="61" t="s">
        <v>15159</v>
      </c>
      <c r="D3175" s="62">
        <v>16</v>
      </c>
      <c r="E3175" s="64">
        <v>3</v>
      </c>
    </row>
    <row r="3176" spans="1:5" ht="15">
      <c r="A3176" s="59">
        <v>3175</v>
      </c>
      <c r="B3176" s="60">
        <v>18375</v>
      </c>
      <c r="C3176" s="61" t="s">
        <v>15160</v>
      </c>
      <c r="D3176" s="62">
        <v>17</v>
      </c>
      <c r="E3176" s="64">
        <v>2</v>
      </c>
    </row>
    <row r="3177" spans="1:5" ht="15">
      <c r="A3177" s="59">
        <v>3176</v>
      </c>
      <c r="B3177" s="60">
        <v>18612</v>
      </c>
      <c r="C3177" s="61" t="s">
        <v>15161</v>
      </c>
      <c r="D3177" s="62">
        <v>18</v>
      </c>
      <c r="E3177" s="64">
        <v>4</v>
      </c>
    </row>
    <row r="3178" spans="1:5" ht="15">
      <c r="A3178" s="59">
        <v>3177</v>
      </c>
      <c r="B3178" s="60">
        <v>18685</v>
      </c>
      <c r="C3178" s="61" t="s">
        <v>15162</v>
      </c>
      <c r="D3178" s="62">
        <v>19</v>
      </c>
      <c r="E3178" s="63" t="s">
        <v>11862</v>
      </c>
    </row>
    <row r="3179" spans="1:5" ht="15">
      <c r="A3179" s="59">
        <v>3178</v>
      </c>
      <c r="B3179" s="60">
        <v>18753</v>
      </c>
      <c r="C3179" s="61" t="s">
        <v>15163</v>
      </c>
      <c r="D3179" s="62">
        <v>20</v>
      </c>
      <c r="E3179" s="64">
        <v>1</v>
      </c>
    </row>
    <row r="3180" spans="1:5" ht="15">
      <c r="A3180" s="59">
        <v>3179</v>
      </c>
      <c r="B3180" s="60">
        <v>18954</v>
      </c>
      <c r="C3180" s="61" t="s">
        <v>15164</v>
      </c>
      <c r="D3180" s="62">
        <v>21</v>
      </c>
      <c r="E3180" s="63" t="s">
        <v>14607</v>
      </c>
    </row>
    <row r="3181" spans="1:5" ht="15">
      <c r="A3181" s="59">
        <v>3180</v>
      </c>
      <c r="B3181" s="60">
        <v>19015</v>
      </c>
      <c r="C3181" s="61" t="s">
        <v>16412</v>
      </c>
      <c r="D3181" s="62">
        <v>22</v>
      </c>
      <c r="E3181" s="64">
        <v>3</v>
      </c>
    </row>
    <row r="3182" spans="1:5" ht="15">
      <c r="A3182" s="59">
        <v>3181</v>
      </c>
      <c r="B3182" s="60">
        <v>19245</v>
      </c>
      <c r="C3182" s="65" t="s">
        <v>16413</v>
      </c>
      <c r="D3182" s="62">
        <v>23</v>
      </c>
      <c r="E3182" s="64">
        <v>4</v>
      </c>
    </row>
    <row r="3183" spans="1:5" ht="15">
      <c r="A3183" s="59">
        <v>3182</v>
      </c>
      <c r="B3183" s="60">
        <v>19291</v>
      </c>
      <c r="C3183" s="61" t="s">
        <v>16414</v>
      </c>
      <c r="D3183" s="62">
        <v>24</v>
      </c>
      <c r="E3183" s="63" t="s">
        <v>10228</v>
      </c>
    </row>
    <row r="3184" spans="1:5" ht="15">
      <c r="A3184" s="59">
        <v>3183</v>
      </c>
      <c r="B3184" s="60">
        <v>19298</v>
      </c>
      <c r="C3184" s="61" t="s">
        <v>16415</v>
      </c>
      <c r="D3184" s="62">
        <v>25</v>
      </c>
      <c r="E3184" s="64">
        <v>1</v>
      </c>
    </row>
    <row r="3185" spans="1:5" ht="15">
      <c r="A3185" s="59">
        <v>3184</v>
      </c>
      <c r="B3185" s="60">
        <v>19572</v>
      </c>
      <c r="C3185" s="61" t="s">
        <v>16416</v>
      </c>
      <c r="D3185" s="62">
        <v>26</v>
      </c>
      <c r="E3185" s="63" t="s">
        <v>11847</v>
      </c>
    </row>
    <row r="3186" spans="1:5" ht="15">
      <c r="A3186" s="59">
        <v>3185</v>
      </c>
      <c r="B3186" s="60">
        <v>10083</v>
      </c>
      <c r="C3186" s="61" t="s">
        <v>16417</v>
      </c>
      <c r="D3186" s="62">
        <v>1</v>
      </c>
      <c r="E3186" s="63" t="s">
        <v>14604</v>
      </c>
    </row>
    <row r="3187" spans="1:5" ht="15">
      <c r="A3187" s="59">
        <v>3186</v>
      </c>
      <c r="B3187" s="60">
        <v>10251</v>
      </c>
      <c r="C3187" s="61" t="s">
        <v>16418</v>
      </c>
      <c r="D3187" s="62">
        <v>2</v>
      </c>
      <c r="E3187" s="63" t="s">
        <v>11845</v>
      </c>
    </row>
    <row r="3188" spans="1:5" ht="15">
      <c r="A3188" s="59">
        <v>3187</v>
      </c>
      <c r="B3188" s="60">
        <v>10353</v>
      </c>
      <c r="C3188" s="61" t="s">
        <v>16614</v>
      </c>
      <c r="D3188" s="62">
        <v>3</v>
      </c>
      <c r="E3188" s="63" t="s">
        <v>11843</v>
      </c>
    </row>
    <row r="3189" spans="1:5" ht="15">
      <c r="A3189" s="59">
        <v>3188</v>
      </c>
      <c r="B3189" s="60">
        <v>10492</v>
      </c>
      <c r="C3189" s="61" t="s">
        <v>16419</v>
      </c>
      <c r="D3189" s="62">
        <v>4</v>
      </c>
      <c r="E3189" s="64">
        <v>2</v>
      </c>
    </row>
    <row r="3190" spans="1:5" ht="15">
      <c r="A3190" s="59">
        <v>3189</v>
      </c>
      <c r="B3190" s="60">
        <v>10519</v>
      </c>
      <c r="C3190" s="61" t="s">
        <v>16420</v>
      </c>
      <c r="D3190" s="62">
        <v>5</v>
      </c>
      <c r="E3190" s="63" t="s">
        <v>11849</v>
      </c>
    </row>
    <row r="3191" spans="1:5" ht="15">
      <c r="A3191" s="59">
        <v>3190</v>
      </c>
      <c r="B3191" s="60">
        <v>10898</v>
      </c>
      <c r="C3191" s="61" t="s">
        <v>11684</v>
      </c>
      <c r="D3191" s="62">
        <v>6</v>
      </c>
      <c r="E3191" s="64">
        <v>3</v>
      </c>
    </row>
    <row r="3192" spans="1:5" ht="15">
      <c r="A3192" s="59">
        <v>3191</v>
      </c>
      <c r="B3192" s="60">
        <v>11029</v>
      </c>
      <c r="C3192" s="61" t="s">
        <v>16421</v>
      </c>
      <c r="D3192" s="62">
        <v>7</v>
      </c>
      <c r="E3192" s="64">
        <v>3</v>
      </c>
    </row>
    <row r="3193" spans="1:5" ht="15">
      <c r="A3193" s="59">
        <v>3192</v>
      </c>
      <c r="B3193" s="60">
        <v>11027</v>
      </c>
      <c r="C3193" s="61" t="s">
        <v>16422</v>
      </c>
      <c r="D3193" s="62">
        <v>8</v>
      </c>
      <c r="E3193" s="63" t="s">
        <v>11847</v>
      </c>
    </row>
    <row r="3194" spans="1:5" ht="15">
      <c r="A3194" s="59">
        <v>3193</v>
      </c>
      <c r="B3194" s="60">
        <v>11034</v>
      </c>
      <c r="C3194" s="61" t="s">
        <v>16423</v>
      </c>
      <c r="D3194" s="62">
        <v>9</v>
      </c>
      <c r="E3194" s="64">
        <v>2</v>
      </c>
    </row>
    <row r="3195" spans="1:5" ht="15">
      <c r="A3195" s="59">
        <v>3194</v>
      </c>
      <c r="B3195" s="60">
        <v>11182</v>
      </c>
      <c r="C3195" s="61" t="s">
        <v>16424</v>
      </c>
      <c r="D3195" s="62">
        <v>10</v>
      </c>
      <c r="E3195" s="63" t="s">
        <v>13350</v>
      </c>
    </row>
    <row r="3196" spans="1:5" ht="15">
      <c r="A3196" s="59">
        <v>3195</v>
      </c>
      <c r="B3196" s="60">
        <v>11366</v>
      </c>
      <c r="C3196" s="61" t="s">
        <v>16425</v>
      </c>
      <c r="D3196" s="62">
        <v>11</v>
      </c>
      <c r="E3196" s="63" t="s">
        <v>10228</v>
      </c>
    </row>
    <row r="3197" spans="1:5" ht="15">
      <c r="A3197" s="59">
        <v>3196</v>
      </c>
      <c r="B3197" s="60">
        <v>11526</v>
      </c>
      <c r="C3197" s="61" t="s">
        <v>13813</v>
      </c>
      <c r="D3197" s="62">
        <v>12</v>
      </c>
      <c r="E3197" s="64">
        <v>1</v>
      </c>
    </row>
    <row r="3198" spans="1:5" ht="15">
      <c r="A3198" s="59">
        <v>3197</v>
      </c>
      <c r="B3198" s="60">
        <v>11528</v>
      </c>
      <c r="C3198" s="61" t="s">
        <v>13814</v>
      </c>
      <c r="D3198" s="62">
        <v>13</v>
      </c>
      <c r="E3198" s="64">
        <v>2</v>
      </c>
    </row>
    <row r="3199" spans="1:5" ht="15">
      <c r="A3199" s="59">
        <v>3198</v>
      </c>
      <c r="B3199" s="60">
        <v>11555</v>
      </c>
      <c r="C3199" s="61" t="s">
        <v>13815</v>
      </c>
      <c r="D3199" s="62">
        <v>14</v>
      </c>
      <c r="E3199" s="63" t="s">
        <v>11843</v>
      </c>
    </row>
    <row r="3200" spans="1:5" ht="15">
      <c r="A3200" s="59">
        <v>3199</v>
      </c>
      <c r="B3200" s="60">
        <v>11736</v>
      </c>
      <c r="C3200" s="61" t="s">
        <v>10232</v>
      </c>
      <c r="D3200" s="62">
        <v>15</v>
      </c>
      <c r="E3200" s="63" t="s">
        <v>11856</v>
      </c>
    </row>
    <row r="3201" spans="1:5" ht="15">
      <c r="A3201" s="59">
        <v>3200</v>
      </c>
      <c r="B3201" s="60">
        <v>11809</v>
      </c>
      <c r="C3201" s="61" t="s">
        <v>13816</v>
      </c>
      <c r="D3201" s="62">
        <v>16</v>
      </c>
      <c r="E3201" s="63" t="s">
        <v>11843</v>
      </c>
    </row>
    <row r="3202" spans="1:5" ht="15">
      <c r="A3202" s="59">
        <v>3201</v>
      </c>
      <c r="B3202" s="60">
        <v>12028</v>
      </c>
      <c r="C3202" s="61" t="s">
        <v>13817</v>
      </c>
      <c r="D3202" s="62">
        <v>17</v>
      </c>
      <c r="E3202" s="64">
        <v>2</v>
      </c>
    </row>
    <row r="3203" spans="1:5" ht="15">
      <c r="A3203" s="59">
        <v>3202</v>
      </c>
      <c r="B3203" s="60">
        <v>12068</v>
      </c>
      <c r="C3203" s="61" t="s">
        <v>13818</v>
      </c>
      <c r="D3203" s="62">
        <v>18</v>
      </c>
      <c r="E3203" s="63" t="s">
        <v>11843</v>
      </c>
    </row>
    <row r="3204" spans="1:5" ht="15">
      <c r="A3204" s="59">
        <v>3203</v>
      </c>
      <c r="B3204" s="60">
        <v>12166</v>
      </c>
      <c r="C3204" s="65" t="s">
        <v>12403</v>
      </c>
      <c r="D3204" s="62">
        <v>19</v>
      </c>
      <c r="E3204" s="64">
        <v>3</v>
      </c>
    </row>
    <row r="3205" spans="1:5" ht="15">
      <c r="A3205" s="59">
        <v>3204</v>
      </c>
      <c r="B3205" s="60">
        <v>12189</v>
      </c>
      <c r="C3205" s="65" t="s">
        <v>12404</v>
      </c>
      <c r="D3205" s="62">
        <v>20</v>
      </c>
      <c r="E3205" s="64">
        <v>2</v>
      </c>
    </row>
    <row r="3206" spans="1:5" ht="15">
      <c r="A3206" s="59">
        <v>3205</v>
      </c>
      <c r="B3206" s="60">
        <v>12387</v>
      </c>
      <c r="C3206" s="61" t="s">
        <v>12405</v>
      </c>
      <c r="D3206" s="62">
        <v>21</v>
      </c>
      <c r="E3206" s="64">
        <v>2</v>
      </c>
    </row>
    <row r="3207" spans="1:5" ht="15">
      <c r="A3207" s="59">
        <v>3206</v>
      </c>
      <c r="B3207" s="60">
        <v>12631</v>
      </c>
      <c r="C3207" s="61" t="s">
        <v>11336</v>
      </c>
      <c r="D3207" s="62">
        <v>22</v>
      </c>
      <c r="E3207" s="63" t="s">
        <v>11849</v>
      </c>
    </row>
    <row r="3208" spans="1:5" ht="15">
      <c r="A3208" s="59">
        <v>3207</v>
      </c>
      <c r="B3208" s="60">
        <v>12749</v>
      </c>
      <c r="C3208" s="61" t="s">
        <v>12406</v>
      </c>
      <c r="D3208" s="62">
        <v>23</v>
      </c>
      <c r="E3208" s="64">
        <v>3</v>
      </c>
    </row>
    <row r="3209" spans="1:5" ht="15">
      <c r="A3209" s="59">
        <v>3208</v>
      </c>
      <c r="B3209" s="60">
        <v>12827</v>
      </c>
      <c r="C3209" s="61" t="s">
        <v>12407</v>
      </c>
      <c r="D3209" s="62">
        <v>24</v>
      </c>
      <c r="E3209" s="63" t="s">
        <v>11847</v>
      </c>
    </row>
    <row r="3210" spans="1:5" ht="15">
      <c r="A3210" s="59">
        <v>3209</v>
      </c>
      <c r="B3210" s="60">
        <v>12957</v>
      </c>
      <c r="C3210" s="61" t="s">
        <v>12408</v>
      </c>
      <c r="D3210" s="62">
        <v>25</v>
      </c>
      <c r="E3210" s="63" t="s">
        <v>11845</v>
      </c>
    </row>
    <row r="3211" spans="1:5" ht="15">
      <c r="A3211" s="59">
        <v>3210</v>
      </c>
      <c r="B3211" s="60">
        <v>12968</v>
      </c>
      <c r="C3211" s="61" t="s">
        <v>12409</v>
      </c>
      <c r="D3211" s="62">
        <v>26</v>
      </c>
      <c r="E3211" s="63" t="s">
        <v>11862</v>
      </c>
    </row>
    <row r="3212" spans="1:5" ht="15">
      <c r="A3212" s="59">
        <v>3211</v>
      </c>
      <c r="B3212" s="60">
        <v>13079</v>
      </c>
      <c r="C3212" s="61" t="s">
        <v>14986</v>
      </c>
      <c r="D3212" s="62">
        <v>27</v>
      </c>
      <c r="E3212" s="63" t="s">
        <v>11849</v>
      </c>
    </row>
    <row r="3213" spans="1:5" ht="15">
      <c r="A3213" s="59">
        <v>3212</v>
      </c>
      <c r="B3213" s="60">
        <v>13117</v>
      </c>
      <c r="C3213" s="61" t="s">
        <v>14987</v>
      </c>
      <c r="D3213" s="62">
        <v>28</v>
      </c>
      <c r="E3213" s="63" t="s">
        <v>11862</v>
      </c>
    </row>
    <row r="3214" spans="1:5" ht="15">
      <c r="A3214" s="59">
        <v>3213</v>
      </c>
      <c r="B3214" s="60">
        <v>13170</v>
      </c>
      <c r="C3214" s="61" t="s">
        <v>13463</v>
      </c>
      <c r="D3214" s="62">
        <v>29</v>
      </c>
      <c r="E3214" s="63" t="s">
        <v>11862</v>
      </c>
    </row>
    <row r="3215" spans="1:5" ht="15">
      <c r="A3215" s="59">
        <v>3214</v>
      </c>
      <c r="B3215" s="60">
        <v>13211</v>
      </c>
      <c r="C3215" s="61" t="s">
        <v>14988</v>
      </c>
      <c r="D3215" s="62">
        <v>30</v>
      </c>
      <c r="E3215" s="64">
        <v>2</v>
      </c>
    </row>
    <row r="3216" spans="1:5" ht="15">
      <c r="A3216" s="59">
        <v>3215</v>
      </c>
      <c r="B3216" s="60">
        <v>14704</v>
      </c>
      <c r="C3216" s="61" t="s">
        <v>14989</v>
      </c>
      <c r="D3216" s="62">
        <v>31</v>
      </c>
      <c r="E3216" s="64">
        <v>2</v>
      </c>
    </row>
    <row r="3217" spans="1:5" ht="15">
      <c r="A3217" s="59">
        <v>3216</v>
      </c>
      <c r="B3217" s="60">
        <v>14781</v>
      </c>
      <c r="C3217" s="61" t="s">
        <v>14990</v>
      </c>
      <c r="D3217" s="62">
        <v>32</v>
      </c>
      <c r="E3217" s="63" t="s">
        <v>14018</v>
      </c>
    </row>
    <row r="3218" spans="1:5" ht="15">
      <c r="A3218" s="59">
        <v>3217</v>
      </c>
      <c r="B3218" s="60">
        <v>14885</v>
      </c>
      <c r="C3218" s="61" t="s">
        <v>14991</v>
      </c>
      <c r="D3218" s="62">
        <v>33</v>
      </c>
      <c r="E3218" s="63" t="s">
        <v>12206</v>
      </c>
    </row>
    <row r="3219" spans="1:5" ht="15">
      <c r="A3219" s="59">
        <v>3218</v>
      </c>
      <c r="B3219" s="60">
        <v>14887</v>
      </c>
      <c r="C3219" s="61" t="s">
        <v>14992</v>
      </c>
      <c r="D3219" s="62">
        <v>34</v>
      </c>
      <c r="E3219" s="63" t="s">
        <v>11847</v>
      </c>
    </row>
    <row r="3220" spans="1:5" ht="15">
      <c r="A3220" s="59">
        <v>3219</v>
      </c>
      <c r="B3220" s="60">
        <v>15077</v>
      </c>
      <c r="C3220" s="61" t="s">
        <v>14993</v>
      </c>
      <c r="D3220" s="62">
        <v>35</v>
      </c>
      <c r="E3220" s="64">
        <v>2</v>
      </c>
    </row>
    <row r="3221" spans="1:5" ht="15">
      <c r="A3221" s="59">
        <v>3220</v>
      </c>
      <c r="B3221" s="60">
        <v>15079</v>
      </c>
      <c r="C3221" s="61" t="s">
        <v>14994</v>
      </c>
      <c r="D3221" s="62">
        <v>36</v>
      </c>
      <c r="E3221" s="63" t="s">
        <v>11847</v>
      </c>
    </row>
    <row r="3222" spans="1:5" ht="15">
      <c r="A3222" s="59">
        <v>3221</v>
      </c>
      <c r="B3222" s="60">
        <v>15086</v>
      </c>
      <c r="C3222" s="61" t="s">
        <v>14995</v>
      </c>
      <c r="D3222" s="62">
        <v>37</v>
      </c>
      <c r="E3222" s="63" t="s">
        <v>11843</v>
      </c>
    </row>
    <row r="3223" spans="1:5" ht="15">
      <c r="A3223" s="59">
        <v>3222</v>
      </c>
      <c r="B3223" s="60">
        <v>15091</v>
      </c>
      <c r="C3223" s="61" t="s">
        <v>14996</v>
      </c>
      <c r="D3223" s="62">
        <v>38</v>
      </c>
      <c r="E3223" s="64">
        <v>2</v>
      </c>
    </row>
    <row r="3224" spans="1:5" ht="15">
      <c r="A3224" s="59">
        <v>3223</v>
      </c>
      <c r="B3224" s="60">
        <v>15267</v>
      </c>
      <c r="C3224" s="61" t="s">
        <v>14997</v>
      </c>
      <c r="D3224" s="62">
        <v>39</v>
      </c>
      <c r="E3224" s="63" t="s">
        <v>13350</v>
      </c>
    </row>
    <row r="3225" spans="1:5" ht="15">
      <c r="A3225" s="59">
        <v>3224</v>
      </c>
      <c r="B3225" s="60">
        <v>15529</v>
      </c>
      <c r="C3225" s="61" t="s">
        <v>14998</v>
      </c>
      <c r="D3225" s="62">
        <v>40</v>
      </c>
      <c r="E3225" s="63" t="s">
        <v>11843</v>
      </c>
    </row>
    <row r="3226" spans="1:5" ht="15">
      <c r="A3226" s="59">
        <v>3225</v>
      </c>
      <c r="B3226" s="60">
        <v>15560</v>
      </c>
      <c r="C3226" s="65" t="s">
        <v>14999</v>
      </c>
      <c r="D3226" s="62">
        <v>41</v>
      </c>
      <c r="E3226" s="63" t="s">
        <v>11849</v>
      </c>
    </row>
    <row r="3227" spans="1:5" ht="15">
      <c r="A3227" s="59">
        <v>3226</v>
      </c>
      <c r="B3227" s="60">
        <v>15566</v>
      </c>
      <c r="C3227" s="61" t="s">
        <v>15000</v>
      </c>
      <c r="D3227" s="62">
        <v>42</v>
      </c>
      <c r="E3227" s="64">
        <v>4</v>
      </c>
    </row>
    <row r="3228" spans="1:5" ht="15">
      <c r="A3228" s="59">
        <v>3227</v>
      </c>
      <c r="B3228" s="60">
        <v>15584</v>
      </c>
      <c r="C3228" s="61" t="s">
        <v>15001</v>
      </c>
      <c r="D3228" s="62">
        <v>43</v>
      </c>
      <c r="E3228" s="63" t="s">
        <v>11849</v>
      </c>
    </row>
    <row r="3229" spans="1:5" ht="15">
      <c r="A3229" s="59">
        <v>3228</v>
      </c>
      <c r="B3229" s="60">
        <v>15602</v>
      </c>
      <c r="C3229" s="61" t="s">
        <v>15002</v>
      </c>
      <c r="D3229" s="62">
        <v>44</v>
      </c>
      <c r="E3229" s="63" t="s">
        <v>14717</v>
      </c>
    </row>
    <row r="3230" spans="1:5" ht="15">
      <c r="A3230" s="59">
        <v>3229</v>
      </c>
      <c r="B3230" s="60">
        <v>15649</v>
      </c>
      <c r="C3230" s="61" t="s">
        <v>15003</v>
      </c>
      <c r="D3230" s="62">
        <v>45</v>
      </c>
      <c r="E3230" s="63" t="s">
        <v>14604</v>
      </c>
    </row>
    <row r="3231" spans="1:5" ht="15">
      <c r="A3231" s="59">
        <v>3230</v>
      </c>
      <c r="B3231" s="60">
        <v>15659</v>
      </c>
      <c r="C3231" s="61" t="s">
        <v>15004</v>
      </c>
      <c r="D3231" s="62">
        <v>46</v>
      </c>
      <c r="E3231" s="63" t="s">
        <v>11849</v>
      </c>
    </row>
    <row r="3232" spans="1:5" ht="15">
      <c r="A3232" s="59">
        <v>3231</v>
      </c>
      <c r="B3232" s="60">
        <v>15719</v>
      </c>
      <c r="C3232" s="61" t="s">
        <v>15005</v>
      </c>
      <c r="D3232" s="62">
        <v>47</v>
      </c>
      <c r="E3232" s="63" t="s">
        <v>11862</v>
      </c>
    </row>
    <row r="3233" spans="1:5" ht="15">
      <c r="A3233" s="59">
        <v>3232</v>
      </c>
      <c r="B3233" s="60">
        <v>15774</v>
      </c>
      <c r="C3233" s="61" t="s">
        <v>15006</v>
      </c>
      <c r="D3233" s="62">
        <v>48</v>
      </c>
      <c r="E3233" s="63" t="s">
        <v>11849</v>
      </c>
    </row>
    <row r="3234" spans="1:5" ht="15">
      <c r="A3234" s="59">
        <v>3233</v>
      </c>
      <c r="B3234" s="60">
        <v>15776</v>
      </c>
      <c r="C3234" s="61" t="s">
        <v>15007</v>
      </c>
      <c r="D3234" s="62">
        <v>49</v>
      </c>
      <c r="E3234" s="63" t="s">
        <v>11843</v>
      </c>
    </row>
    <row r="3235" spans="1:5" ht="15">
      <c r="A3235" s="59">
        <v>3234</v>
      </c>
      <c r="B3235" s="60">
        <v>15798</v>
      </c>
      <c r="C3235" s="61" t="s">
        <v>15008</v>
      </c>
      <c r="D3235" s="62">
        <v>50</v>
      </c>
      <c r="E3235" s="63" t="s">
        <v>14672</v>
      </c>
    </row>
    <row r="3236" spans="1:5" ht="15">
      <c r="A3236" s="59">
        <v>3235</v>
      </c>
      <c r="B3236" s="60">
        <v>15936</v>
      </c>
      <c r="C3236" s="61" t="s">
        <v>15009</v>
      </c>
      <c r="D3236" s="62">
        <v>51</v>
      </c>
      <c r="E3236" s="63" t="s">
        <v>11843</v>
      </c>
    </row>
    <row r="3237" spans="1:5" ht="15">
      <c r="A3237" s="59">
        <v>3236</v>
      </c>
      <c r="B3237" s="60">
        <v>15980</v>
      </c>
      <c r="C3237" s="65" t="s">
        <v>15010</v>
      </c>
      <c r="D3237" s="62">
        <v>52</v>
      </c>
      <c r="E3237" s="63" t="s">
        <v>11843</v>
      </c>
    </row>
    <row r="3238" spans="1:5" ht="15">
      <c r="A3238" s="59">
        <v>3237</v>
      </c>
      <c r="B3238" s="60">
        <v>15992</v>
      </c>
      <c r="C3238" s="61" t="s">
        <v>15011</v>
      </c>
      <c r="D3238" s="62">
        <v>53</v>
      </c>
      <c r="E3238" s="64">
        <v>3</v>
      </c>
    </row>
    <row r="3239" spans="1:5" ht="15">
      <c r="A3239" s="59">
        <v>3238</v>
      </c>
      <c r="B3239" s="60">
        <v>15994</v>
      </c>
      <c r="C3239" s="61" t="s">
        <v>15012</v>
      </c>
      <c r="D3239" s="62">
        <v>54</v>
      </c>
      <c r="E3239" s="64">
        <v>4</v>
      </c>
    </row>
    <row r="3240" spans="1:5" ht="15">
      <c r="A3240" s="59">
        <v>3239</v>
      </c>
      <c r="B3240" s="60">
        <v>16004</v>
      </c>
      <c r="C3240" s="65" t="s">
        <v>15013</v>
      </c>
      <c r="D3240" s="62">
        <v>55</v>
      </c>
      <c r="E3240" s="64">
        <v>4</v>
      </c>
    </row>
    <row r="3241" spans="1:5" ht="15">
      <c r="A3241" s="59">
        <v>3240</v>
      </c>
      <c r="B3241" s="60">
        <v>16006</v>
      </c>
      <c r="C3241" s="61" t="s">
        <v>15014</v>
      </c>
      <c r="D3241" s="62">
        <v>56</v>
      </c>
      <c r="E3241" s="63" t="s">
        <v>11849</v>
      </c>
    </row>
    <row r="3242" spans="1:5" ht="15">
      <c r="A3242" s="59">
        <v>3241</v>
      </c>
      <c r="B3242" s="60">
        <v>16027</v>
      </c>
      <c r="C3242" s="61" t="s">
        <v>15015</v>
      </c>
      <c r="D3242" s="62">
        <v>57</v>
      </c>
      <c r="E3242" s="63" t="s">
        <v>11843</v>
      </c>
    </row>
    <row r="3243" spans="1:5" ht="15">
      <c r="A3243" s="59">
        <v>3242</v>
      </c>
      <c r="B3243" s="60">
        <v>16055</v>
      </c>
      <c r="C3243" s="61" t="s">
        <v>15016</v>
      </c>
      <c r="D3243" s="62">
        <v>58</v>
      </c>
      <c r="E3243" s="63" t="s">
        <v>11843</v>
      </c>
    </row>
    <row r="3244" spans="1:5" ht="15">
      <c r="A3244" s="59">
        <v>3243</v>
      </c>
      <c r="B3244" s="60">
        <v>16089</v>
      </c>
      <c r="C3244" s="61" t="s">
        <v>15017</v>
      </c>
      <c r="D3244" s="62">
        <v>59</v>
      </c>
      <c r="E3244" s="63" t="s">
        <v>10228</v>
      </c>
    </row>
    <row r="3245" spans="1:5" ht="15">
      <c r="A3245" s="59">
        <v>3244</v>
      </c>
      <c r="B3245" s="60">
        <v>16103</v>
      </c>
      <c r="C3245" s="61" t="s">
        <v>15018</v>
      </c>
      <c r="D3245" s="62">
        <v>60</v>
      </c>
      <c r="E3245" s="63" t="s">
        <v>11849</v>
      </c>
    </row>
    <row r="3246" spans="1:5" ht="15">
      <c r="A3246" s="59">
        <v>3245</v>
      </c>
      <c r="B3246" s="60">
        <v>16170</v>
      </c>
      <c r="C3246" s="61" t="s">
        <v>15019</v>
      </c>
      <c r="D3246" s="62">
        <v>61</v>
      </c>
      <c r="E3246" s="63" t="s">
        <v>11843</v>
      </c>
    </row>
    <row r="3247" spans="1:5" ht="15">
      <c r="A3247" s="59">
        <v>3246</v>
      </c>
      <c r="B3247" s="60">
        <v>16187</v>
      </c>
      <c r="C3247" s="61" t="s">
        <v>15020</v>
      </c>
      <c r="D3247" s="62">
        <v>62</v>
      </c>
      <c r="E3247" s="63" t="s">
        <v>11847</v>
      </c>
    </row>
    <row r="3248" spans="1:5" ht="15">
      <c r="A3248" s="59">
        <v>3247</v>
      </c>
      <c r="B3248" s="60">
        <v>16189</v>
      </c>
      <c r="C3248" s="61" t="s">
        <v>15288</v>
      </c>
      <c r="D3248" s="62">
        <v>63</v>
      </c>
      <c r="E3248" s="63" t="s">
        <v>14604</v>
      </c>
    </row>
    <row r="3249" spans="1:5" ht="15">
      <c r="A3249" s="59">
        <v>3248</v>
      </c>
      <c r="B3249" s="60">
        <v>16279</v>
      </c>
      <c r="C3249" s="61" t="s">
        <v>12372</v>
      </c>
      <c r="D3249" s="62">
        <v>64</v>
      </c>
      <c r="E3249" s="63" t="s">
        <v>11849</v>
      </c>
    </row>
    <row r="3250" spans="1:5" ht="15">
      <c r="A3250" s="59">
        <v>3249</v>
      </c>
      <c r="B3250" s="60">
        <v>16294</v>
      </c>
      <c r="C3250" s="61" t="s">
        <v>15289</v>
      </c>
      <c r="D3250" s="62">
        <v>65</v>
      </c>
      <c r="E3250" s="63" t="s">
        <v>11849</v>
      </c>
    </row>
    <row r="3251" spans="1:5" ht="15">
      <c r="A3251" s="59">
        <v>3250</v>
      </c>
      <c r="B3251" s="60">
        <v>16334</v>
      </c>
      <c r="C3251" s="61" t="s">
        <v>15290</v>
      </c>
      <c r="D3251" s="62">
        <v>66</v>
      </c>
      <c r="E3251" s="63" t="s">
        <v>11849</v>
      </c>
    </row>
    <row r="3252" spans="1:5" ht="15">
      <c r="A3252" s="59">
        <v>3251</v>
      </c>
      <c r="B3252" s="60">
        <v>16362</v>
      </c>
      <c r="C3252" s="61" t="s">
        <v>15291</v>
      </c>
      <c r="D3252" s="62">
        <v>67</v>
      </c>
      <c r="E3252" s="64">
        <v>2</v>
      </c>
    </row>
    <row r="3253" spans="1:5" ht="15">
      <c r="A3253" s="59">
        <v>3252</v>
      </c>
      <c r="B3253" s="60">
        <v>16419</v>
      </c>
      <c r="C3253" s="61" t="s">
        <v>15292</v>
      </c>
      <c r="D3253" s="62">
        <v>68</v>
      </c>
      <c r="E3253" s="64">
        <v>3</v>
      </c>
    </row>
    <row r="3254" spans="1:5" ht="15">
      <c r="A3254" s="59">
        <v>3253</v>
      </c>
      <c r="B3254" s="60">
        <v>16425</v>
      </c>
      <c r="C3254" s="61" t="s">
        <v>15293</v>
      </c>
      <c r="D3254" s="62">
        <v>60</v>
      </c>
      <c r="E3254" s="63" t="s">
        <v>14604</v>
      </c>
    </row>
    <row r="3255" spans="1:5" ht="15">
      <c r="A3255" s="59">
        <v>3254</v>
      </c>
      <c r="B3255" s="60">
        <v>16454</v>
      </c>
      <c r="C3255" s="61" t="s">
        <v>15294</v>
      </c>
      <c r="D3255" s="62">
        <v>70</v>
      </c>
      <c r="E3255" s="63" t="s">
        <v>14717</v>
      </c>
    </row>
    <row r="3256" spans="1:5" ht="15">
      <c r="A3256" s="59">
        <v>3255</v>
      </c>
      <c r="B3256" s="60">
        <v>16682</v>
      </c>
      <c r="C3256" s="61" t="s">
        <v>15295</v>
      </c>
      <c r="D3256" s="62">
        <v>71</v>
      </c>
      <c r="E3256" s="63" t="s">
        <v>11849</v>
      </c>
    </row>
    <row r="3257" spans="1:5" ht="15">
      <c r="A3257" s="59">
        <v>3256</v>
      </c>
      <c r="B3257" s="60">
        <v>16684</v>
      </c>
      <c r="C3257" s="61" t="s">
        <v>15296</v>
      </c>
      <c r="D3257" s="62">
        <v>72</v>
      </c>
      <c r="E3257" s="63" t="s">
        <v>13412</v>
      </c>
    </row>
    <row r="3258" spans="1:5" ht="15">
      <c r="A3258" s="59">
        <v>3257</v>
      </c>
      <c r="B3258" s="60">
        <v>16698</v>
      </c>
      <c r="C3258" s="61" t="s">
        <v>15297</v>
      </c>
      <c r="D3258" s="62">
        <v>73</v>
      </c>
      <c r="E3258" s="64">
        <v>2</v>
      </c>
    </row>
    <row r="3259" spans="1:5" ht="15">
      <c r="A3259" s="59">
        <v>3258</v>
      </c>
      <c r="B3259" s="60">
        <v>16800</v>
      </c>
      <c r="C3259" s="61" t="s">
        <v>14105</v>
      </c>
      <c r="D3259" s="62">
        <v>74</v>
      </c>
      <c r="E3259" s="63" t="s">
        <v>11843</v>
      </c>
    </row>
    <row r="3260" spans="1:5" ht="15">
      <c r="A3260" s="59">
        <v>3259</v>
      </c>
      <c r="B3260" s="60">
        <v>16849</v>
      </c>
      <c r="C3260" s="61" t="s">
        <v>13470</v>
      </c>
      <c r="D3260" s="62">
        <v>75</v>
      </c>
      <c r="E3260" s="63" t="s">
        <v>13383</v>
      </c>
    </row>
    <row r="3261" spans="1:5" ht="15">
      <c r="A3261" s="59">
        <v>3260</v>
      </c>
      <c r="B3261" s="60">
        <v>16983</v>
      </c>
      <c r="C3261" s="61" t="s">
        <v>15298</v>
      </c>
      <c r="D3261" s="62">
        <v>76</v>
      </c>
      <c r="E3261" s="63" t="s">
        <v>11849</v>
      </c>
    </row>
    <row r="3262" spans="1:5" ht="15">
      <c r="A3262" s="59">
        <v>3261</v>
      </c>
      <c r="B3262" s="60">
        <v>16997</v>
      </c>
      <c r="C3262" s="61" t="s">
        <v>15299</v>
      </c>
      <c r="D3262" s="62">
        <v>77</v>
      </c>
      <c r="E3262" s="63" t="s">
        <v>11843</v>
      </c>
    </row>
    <row r="3263" spans="1:5" ht="15">
      <c r="A3263" s="59">
        <v>3262</v>
      </c>
      <c r="B3263" s="60">
        <v>17052</v>
      </c>
      <c r="C3263" s="61" t="s">
        <v>15300</v>
      </c>
      <c r="D3263" s="62">
        <v>78</v>
      </c>
      <c r="E3263" s="63" t="s">
        <v>11862</v>
      </c>
    </row>
    <row r="3264" spans="1:5" ht="15">
      <c r="A3264" s="59">
        <v>3263</v>
      </c>
      <c r="B3264" s="60">
        <v>17304</v>
      </c>
      <c r="C3264" s="61" t="s">
        <v>15301</v>
      </c>
      <c r="D3264" s="62">
        <v>79</v>
      </c>
      <c r="E3264" s="64">
        <v>2</v>
      </c>
    </row>
    <row r="3265" spans="1:5" ht="15">
      <c r="A3265" s="59">
        <v>3264</v>
      </c>
      <c r="B3265" s="60">
        <v>17316</v>
      </c>
      <c r="C3265" s="61" t="s">
        <v>15302</v>
      </c>
      <c r="D3265" s="62">
        <v>80</v>
      </c>
      <c r="E3265" s="63" t="s">
        <v>11843</v>
      </c>
    </row>
    <row r="3266" spans="1:5" ht="15">
      <c r="A3266" s="59">
        <v>3265</v>
      </c>
      <c r="B3266" s="60">
        <v>17501</v>
      </c>
      <c r="C3266" s="61" t="s">
        <v>15303</v>
      </c>
      <c r="D3266" s="62">
        <v>81</v>
      </c>
      <c r="E3266" s="63" t="s">
        <v>14604</v>
      </c>
    </row>
    <row r="3267" spans="1:5" ht="15">
      <c r="A3267" s="59">
        <v>3266</v>
      </c>
      <c r="B3267" s="60">
        <v>17667</v>
      </c>
      <c r="C3267" s="61" t="s">
        <v>15304</v>
      </c>
      <c r="D3267" s="62">
        <v>82</v>
      </c>
      <c r="E3267" s="63" t="s">
        <v>13350</v>
      </c>
    </row>
    <row r="3268" spans="1:5" ht="15">
      <c r="A3268" s="59">
        <v>3267</v>
      </c>
      <c r="B3268" s="60">
        <v>17676</v>
      </c>
      <c r="C3268" s="61" t="s">
        <v>15305</v>
      </c>
      <c r="D3268" s="62">
        <v>83</v>
      </c>
      <c r="E3268" s="63" t="s">
        <v>11847</v>
      </c>
    </row>
    <row r="3269" spans="1:5" ht="15">
      <c r="A3269" s="59">
        <v>3268</v>
      </c>
      <c r="B3269" s="60">
        <v>17706</v>
      </c>
      <c r="C3269" s="61" t="s">
        <v>16273</v>
      </c>
      <c r="D3269" s="62">
        <v>84</v>
      </c>
      <c r="E3269" s="63" t="s">
        <v>11841</v>
      </c>
    </row>
    <row r="3270" spans="1:5" ht="15">
      <c r="A3270" s="59">
        <v>3269</v>
      </c>
      <c r="B3270" s="60">
        <v>17781</v>
      </c>
      <c r="C3270" s="61" t="s">
        <v>15306</v>
      </c>
      <c r="D3270" s="62">
        <v>85</v>
      </c>
      <c r="E3270" s="63" t="s">
        <v>14607</v>
      </c>
    </row>
    <row r="3271" spans="1:5" ht="15">
      <c r="A3271" s="59">
        <v>3270</v>
      </c>
      <c r="B3271" s="60">
        <v>17909</v>
      </c>
      <c r="C3271" s="61" t="s">
        <v>15307</v>
      </c>
      <c r="D3271" s="62">
        <v>86</v>
      </c>
      <c r="E3271" s="63" t="s">
        <v>11845</v>
      </c>
    </row>
    <row r="3272" spans="1:5" ht="15">
      <c r="A3272" s="59">
        <v>3271</v>
      </c>
      <c r="B3272" s="60">
        <v>18014</v>
      </c>
      <c r="C3272" s="61" t="s">
        <v>15308</v>
      </c>
      <c r="D3272" s="62">
        <v>87</v>
      </c>
      <c r="E3272" s="63" t="s">
        <v>11839</v>
      </c>
    </row>
    <row r="3273" spans="1:5" ht="15">
      <c r="A3273" s="59">
        <v>3272</v>
      </c>
      <c r="B3273" s="60">
        <v>18033</v>
      </c>
      <c r="C3273" s="61" t="s">
        <v>15309</v>
      </c>
      <c r="D3273" s="62">
        <v>88</v>
      </c>
      <c r="E3273" s="63" t="s">
        <v>11843</v>
      </c>
    </row>
    <row r="3274" spans="1:5" ht="15">
      <c r="A3274" s="59">
        <v>3273</v>
      </c>
      <c r="B3274" s="60">
        <v>18382</v>
      </c>
      <c r="C3274" s="61" t="s">
        <v>15310</v>
      </c>
      <c r="D3274" s="62">
        <v>89</v>
      </c>
      <c r="E3274" s="64">
        <v>3</v>
      </c>
    </row>
    <row r="3275" spans="1:5" ht="15">
      <c r="A3275" s="59">
        <v>3274</v>
      </c>
      <c r="B3275" s="60">
        <v>18412</v>
      </c>
      <c r="C3275" s="61" t="s">
        <v>12799</v>
      </c>
      <c r="D3275" s="62">
        <v>90</v>
      </c>
      <c r="E3275" s="63" t="s">
        <v>11847</v>
      </c>
    </row>
    <row r="3276" spans="1:5" ht="15">
      <c r="A3276" s="59">
        <v>3275</v>
      </c>
      <c r="B3276" s="60">
        <v>18609</v>
      </c>
      <c r="C3276" s="61" t="s">
        <v>12800</v>
      </c>
      <c r="D3276" s="62">
        <v>91</v>
      </c>
      <c r="E3276" s="63" t="s">
        <v>11847</v>
      </c>
    </row>
    <row r="3277" spans="1:5" ht="15">
      <c r="A3277" s="59">
        <v>3276</v>
      </c>
      <c r="B3277" s="60">
        <v>18688</v>
      </c>
      <c r="C3277" s="61" t="s">
        <v>12801</v>
      </c>
      <c r="D3277" s="62">
        <v>92</v>
      </c>
      <c r="E3277" s="63" t="s">
        <v>13354</v>
      </c>
    </row>
    <row r="3278" spans="1:5" ht="15">
      <c r="A3278" s="59">
        <v>3277</v>
      </c>
      <c r="B3278" s="60">
        <v>18763</v>
      </c>
      <c r="C3278" s="61" t="s">
        <v>11715</v>
      </c>
      <c r="D3278" s="62">
        <v>93</v>
      </c>
      <c r="E3278" s="63" t="s">
        <v>13350</v>
      </c>
    </row>
    <row r="3279" spans="1:5" ht="15">
      <c r="A3279" s="59">
        <v>3278</v>
      </c>
      <c r="B3279" s="60">
        <v>18917</v>
      </c>
      <c r="C3279" s="61" t="s">
        <v>10272</v>
      </c>
      <c r="D3279" s="62">
        <v>94</v>
      </c>
      <c r="E3279" s="63" t="s">
        <v>11847</v>
      </c>
    </row>
    <row r="3280" spans="1:5" ht="15">
      <c r="A3280" s="59">
        <v>3279</v>
      </c>
      <c r="B3280" s="60">
        <v>18945</v>
      </c>
      <c r="C3280" s="61" t="s">
        <v>12802</v>
      </c>
      <c r="D3280" s="62">
        <v>95</v>
      </c>
      <c r="E3280" s="64">
        <v>3</v>
      </c>
    </row>
    <row r="3281" spans="1:5" ht="15">
      <c r="A3281" s="59">
        <v>3280</v>
      </c>
      <c r="B3281" s="60">
        <v>19007</v>
      </c>
      <c r="C3281" s="61" t="s">
        <v>12803</v>
      </c>
      <c r="D3281" s="62">
        <v>96</v>
      </c>
      <c r="E3281" s="64">
        <v>2</v>
      </c>
    </row>
    <row r="3282" spans="1:5" ht="15">
      <c r="A3282" s="59">
        <v>3281</v>
      </c>
      <c r="B3282" s="60">
        <v>19136</v>
      </c>
      <c r="C3282" s="61" t="s">
        <v>12804</v>
      </c>
      <c r="D3282" s="62">
        <v>97</v>
      </c>
      <c r="E3282" s="64">
        <v>2</v>
      </c>
    </row>
    <row r="3283" spans="1:5" ht="15">
      <c r="A3283" s="59">
        <v>3282</v>
      </c>
      <c r="B3283" s="60">
        <v>19143</v>
      </c>
      <c r="C3283" s="61" t="s">
        <v>12805</v>
      </c>
      <c r="D3283" s="62">
        <v>98</v>
      </c>
      <c r="E3283" s="63" t="s">
        <v>11841</v>
      </c>
    </row>
    <row r="3284" spans="1:5" ht="15">
      <c r="A3284" s="59">
        <v>3283</v>
      </c>
      <c r="B3284" s="60">
        <v>19184</v>
      </c>
      <c r="C3284" s="61" t="s">
        <v>12806</v>
      </c>
      <c r="D3284" s="62">
        <v>99</v>
      </c>
      <c r="E3284" s="63" t="s">
        <v>11862</v>
      </c>
    </row>
    <row r="3285" spans="1:5" ht="15">
      <c r="A3285" s="59">
        <v>3284</v>
      </c>
      <c r="B3285" s="60">
        <v>19275</v>
      </c>
      <c r="C3285" s="65" t="s">
        <v>12807</v>
      </c>
      <c r="D3285" s="62">
        <v>100</v>
      </c>
      <c r="E3285" s="64">
        <v>2</v>
      </c>
    </row>
    <row r="3286" spans="1:5" ht="15">
      <c r="A3286" s="59">
        <v>3285</v>
      </c>
      <c r="B3286" s="60">
        <v>19437</v>
      </c>
      <c r="C3286" s="61" t="s">
        <v>12808</v>
      </c>
      <c r="D3286" s="62">
        <v>101</v>
      </c>
      <c r="E3286" s="63" t="s">
        <v>14607</v>
      </c>
    </row>
    <row r="3287" spans="1:5" ht="15">
      <c r="A3287" s="59">
        <v>3286</v>
      </c>
      <c r="B3287" s="60">
        <v>19464</v>
      </c>
      <c r="C3287" s="61" t="s">
        <v>12809</v>
      </c>
      <c r="D3287" s="62">
        <v>102</v>
      </c>
      <c r="E3287" s="63" t="s">
        <v>14717</v>
      </c>
    </row>
    <row r="3288" spans="1:5" ht="15">
      <c r="A3288" s="59">
        <v>3287</v>
      </c>
      <c r="B3288" s="60">
        <v>19558</v>
      </c>
      <c r="C3288" s="61" t="s">
        <v>12810</v>
      </c>
      <c r="D3288" s="62">
        <v>103</v>
      </c>
      <c r="E3288" s="63" t="s">
        <v>11847</v>
      </c>
    </row>
    <row r="3289" spans="1:5" ht="15">
      <c r="A3289" s="59">
        <v>3288</v>
      </c>
      <c r="B3289" s="60">
        <v>19573</v>
      </c>
      <c r="C3289" s="61" t="s">
        <v>16416</v>
      </c>
      <c r="D3289" s="62">
        <v>104</v>
      </c>
      <c r="E3289" s="63" t="s">
        <v>11843</v>
      </c>
    </row>
    <row r="3290" spans="1:5" ht="15">
      <c r="A3290" s="59">
        <v>3289</v>
      </c>
      <c r="B3290" s="60">
        <v>19585</v>
      </c>
      <c r="C3290" s="61" t="s">
        <v>12811</v>
      </c>
      <c r="D3290" s="62">
        <v>105</v>
      </c>
      <c r="E3290" s="63" t="s">
        <v>14607</v>
      </c>
    </row>
    <row r="3291" spans="1:5" ht="15">
      <c r="A3291" s="59">
        <v>3290</v>
      </c>
      <c r="B3291" s="60">
        <v>19586</v>
      </c>
      <c r="C3291" s="65" t="s">
        <v>12812</v>
      </c>
      <c r="D3291" s="62">
        <v>106</v>
      </c>
      <c r="E3291" s="63" t="s">
        <v>14717</v>
      </c>
    </row>
    <row r="3292" spans="1:5" ht="15">
      <c r="A3292" s="59">
        <v>3291</v>
      </c>
      <c r="B3292" s="60">
        <v>19589</v>
      </c>
      <c r="C3292" s="61" t="s">
        <v>12813</v>
      </c>
      <c r="D3292" s="62">
        <v>107</v>
      </c>
      <c r="E3292" s="64">
        <v>1</v>
      </c>
    </row>
    <row r="3293" spans="1:5" ht="15">
      <c r="A3293" s="59">
        <v>3292</v>
      </c>
      <c r="B3293" s="60">
        <v>19596</v>
      </c>
      <c r="C3293" s="61" t="s">
        <v>12814</v>
      </c>
      <c r="D3293" s="62">
        <v>108</v>
      </c>
      <c r="E3293" s="63" t="s">
        <v>14604</v>
      </c>
    </row>
    <row r="3294" spans="1:5" ht="15">
      <c r="A3294" s="59">
        <v>3293</v>
      </c>
      <c r="B3294" s="60">
        <v>19655</v>
      </c>
      <c r="C3294" s="61" t="s">
        <v>12815</v>
      </c>
      <c r="D3294" s="62">
        <v>109</v>
      </c>
      <c r="E3294" s="64">
        <v>4</v>
      </c>
    </row>
    <row r="3295" spans="1:5" ht="15">
      <c r="A3295" s="59">
        <v>3294</v>
      </c>
      <c r="B3295" s="60">
        <v>19680</v>
      </c>
      <c r="C3295" s="61" t="s">
        <v>12816</v>
      </c>
      <c r="D3295" s="62">
        <v>110</v>
      </c>
      <c r="E3295" s="63" t="s">
        <v>14717</v>
      </c>
    </row>
    <row r="3296" spans="1:5" ht="15">
      <c r="A3296" s="59">
        <v>3295</v>
      </c>
      <c r="B3296" s="60">
        <v>19950</v>
      </c>
      <c r="C3296" s="61" t="s">
        <v>12817</v>
      </c>
      <c r="D3296" s="62">
        <v>111</v>
      </c>
      <c r="E3296" s="64">
        <v>2</v>
      </c>
    </row>
    <row r="3297" spans="1:5" ht="15">
      <c r="A3297" s="59">
        <v>3296</v>
      </c>
      <c r="B3297" s="60">
        <v>10306</v>
      </c>
      <c r="C3297" s="61" t="s">
        <v>12818</v>
      </c>
      <c r="D3297" s="62">
        <v>112</v>
      </c>
      <c r="E3297" s="64">
        <v>3</v>
      </c>
    </row>
    <row r="3298" spans="1:5" ht="15">
      <c r="A3298" s="59">
        <v>3297</v>
      </c>
      <c r="B3298" s="60">
        <v>11576</v>
      </c>
      <c r="C3298" s="61" t="s">
        <v>12819</v>
      </c>
      <c r="D3298" s="62">
        <v>113</v>
      </c>
      <c r="E3298" s="64">
        <v>4</v>
      </c>
    </row>
    <row r="3299" spans="1:5" ht="15">
      <c r="A3299" s="59">
        <v>3298</v>
      </c>
      <c r="B3299" s="60">
        <v>12114</v>
      </c>
      <c r="C3299" s="61" t="s">
        <v>12820</v>
      </c>
      <c r="D3299" s="62">
        <v>114</v>
      </c>
      <c r="E3299" s="64">
        <v>2</v>
      </c>
    </row>
    <row r="3300" spans="1:5" ht="15">
      <c r="A3300" s="59">
        <v>3299</v>
      </c>
      <c r="B3300" s="60">
        <v>15056</v>
      </c>
      <c r="C3300" s="61" t="s">
        <v>12821</v>
      </c>
      <c r="D3300" s="62">
        <v>115</v>
      </c>
      <c r="E3300" s="63" t="s">
        <v>11849</v>
      </c>
    </row>
    <row r="3301" spans="1:5" ht="15">
      <c r="A3301" s="59">
        <v>3300</v>
      </c>
      <c r="B3301" s="60">
        <v>15499</v>
      </c>
      <c r="C3301" s="61" t="s">
        <v>12822</v>
      </c>
      <c r="D3301" s="62">
        <v>116</v>
      </c>
      <c r="E3301" s="63" t="s">
        <v>11849</v>
      </c>
    </row>
    <row r="3302" spans="1:5" ht="15">
      <c r="A3302" s="59">
        <v>3301</v>
      </c>
      <c r="B3302" s="60">
        <v>15978</v>
      </c>
      <c r="C3302" s="65" t="s">
        <v>12823</v>
      </c>
      <c r="D3302" s="62">
        <v>117</v>
      </c>
      <c r="E3302" s="64">
        <v>4</v>
      </c>
    </row>
    <row r="3303" spans="1:5" ht="15">
      <c r="A3303" s="59">
        <v>3302</v>
      </c>
      <c r="B3303" s="60">
        <v>16029</v>
      </c>
      <c r="C3303" s="65" t="s">
        <v>12824</v>
      </c>
      <c r="D3303" s="62">
        <v>118</v>
      </c>
      <c r="E3303" s="64">
        <v>4</v>
      </c>
    </row>
    <row r="3304" spans="1:5" ht="15">
      <c r="A3304" s="59">
        <v>3303</v>
      </c>
      <c r="B3304" s="60">
        <v>16157</v>
      </c>
      <c r="C3304" s="61" t="s">
        <v>12825</v>
      </c>
      <c r="D3304" s="62">
        <v>119</v>
      </c>
      <c r="E3304" s="64">
        <v>3</v>
      </c>
    </row>
    <row r="3305" spans="1:5" ht="15">
      <c r="A3305" s="59">
        <v>3304</v>
      </c>
      <c r="B3305" s="60">
        <v>16179</v>
      </c>
      <c r="C3305" s="65" t="s">
        <v>12826</v>
      </c>
      <c r="D3305" s="62">
        <v>120</v>
      </c>
      <c r="E3305" s="64">
        <v>4</v>
      </c>
    </row>
    <row r="3306" spans="1:5" ht="15">
      <c r="A3306" s="59">
        <v>3305</v>
      </c>
      <c r="B3306" s="60">
        <v>17717</v>
      </c>
      <c r="C3306" s="61" t="s">
        <v>12827</v>
      </c>
      <c r="D3306" s="62">
        <v>121</v>
      </c>
      <c r="E3306" s="64">
        <v>2</v>
      </c>
    </row>
    <row r="3307" spans="1:5" ht="15">
      <c r="A3307" s="59">
        <v>3306</v>
      </c>
      <c r="B3307" s="60">
        <v>14518</v>
      </c>
      <c r="C3307" s="61" t="s">
        <v>11559</v>
      </c>
      <c r="D3307" s="62">
        <v>122</v>
      </c>
      <c r="E3307" s="64">
        <v>2</v>
      </c>
    </row>
    <row r="3308" spans="1:5" ht="15">
      <c r="A3308" s="59">
        <v>3307</v>
      </c>
      <c r="B3308" s="60">
        <v>15691</v>
      </c>
      <c r="C3308" s="61" t="s">
        <v>11560</v>
      </c>
      <c r="D3308" s="62">
        <v>123</v>
      </c>
      <c r="E3308" s="63" t="s">
        <v>11843</v>
      </c>
    </row>
    <row r="3309" spans="1:5" ht="15">
      <c r="A3309" s="59">
        <v>3308</v>
      </c>
      <c r="B3309" s="60">
        <v>15984</v>
      </c>
      <c r="C3309" s="61" t="s">
        <v>11561</v>
      </c>
      <c r="D3309" s="62">
        <v>124</v>
      </c>
      <c r="E3309" s="64">
        <v>4</v>
      </c>
    </row>
    <row r="3310" spans="1:5" ht="15">
      <c r="A3310" s="59">
        <v>3309</v>
      </c>
      <c r="B3310" s="60">
        <v>16302</v>
      </c>
      <c r="C3310" s="61" t="s">
        <v>11562</v>
      </c>
      <c r="D3310" s="62">
        <v>125</v>
      </c>
      <c r="E3310" s="63" t="s">
        <v>11862</v>
      </c>
    </row>
    <row r="3311" spans="1:5" ht="15">
      <c r="A3311" s="59">
        <v>3310</v>
      </c>
      <c r="B3311" s="60">
        <v>17073</v>
      </c>
      <c r="C3311" s="61" t="s">
        <v>12613</v>
      </c>
      <c r="D3311" s="62">
        <v>126</v>
      </c>
      <c r="E3311" s="64">
        <v>2</v>
      </c>
    </row>
    <row r="3312" spans="1:5" ht="15">
      <c r="A3312" s="59">
        <v>3311</v>
      </c>
      <c r="B3312" s="60">
        <v>17446</v>
      </c>
      <c r="C3312" s="61" t="s">
        <v>11563</v>
      </c>
      <c r="D3312" s="62">
        <v>127</v>
      </c>
      <c r="E3312" s="63" t="s">
        <v>11849</v>
      </c>
    </row>
    <row r="3313" spans="1:5" ht="15">
      <c r="A3313" s="59">
        <v>3312</v>
      </c>
      <c r="B3313" s="60">
        <v>18194</v>
      </c>
      <c r="C3313" s="61" t="s">
        <v>10289</v>
      </c>
      <c r="D3313" s="62">
        <v>128</v>
      </c>
      <c r="E3313" s="64">
        <v>2</v>
      </c>
    </row>
    <row r="3314" spans="1:5" ht="15">
      <c r="A3314" s="59">
        <v>3313</v>
      </c>
      <c r="B3314" s="60">
        <v>10937</v>
      </c>
      <c r="C3314" s="61" t="s">
        <v>10290</v>
      </c>
      <c r="D3314" s="62">
        <v>129</v>
      </c>
      <c r="E3314" s="63" t="s">
        <v>11847</v>
      </c>
    </row>
    <row r="3315" spans="1:5" ht="15">
      <c r="A3315" s="59">
        <v>3314</v>
      </c>
      <c r="B3315" s="60">
        <v>11088</v>
      </c>
      <c r="C3315" s="61" t="s">
        <v>10291</v>
      </c>
      <c r="D3315" s="62">
        <v>130</v>
      </c>
      <c r="E3315" s="63" t="s">
        <v>11849</v>
      </c>
    </row>
    <row r="3316" spans="1:5" ht="15">
      <c r="A3316" s="59">
        <v>3315</v>
      </c>
      <c r="B3316" s="60">
        <v>11973</v>
      </c>
      <c r="C3316" s="61" t="s">
        <v>10292</v>
      </c>
      <c r="D3316" s="62">
        <v>131</v>
      </c>
      <c r="E3316" s="63" t="s">
        <v>11843</v>
      </c>
    </row>
    <row r="3317" spans="1:5" ht="15">
      <c r="A3317" s="59">
        <v>3316</v>
      </c>
      <c r="B3317" s="60">
        <v>12194</v>
      </c>
      <c r="C3317" s="61" t="s">
        <v>10293</v>
      </c>
      <c r="D3317" s="62">
        <v>132</v>
      </c>
      <c r="E3317" s="64">
        <v>3</v>
      </c>
    </row>
    <row r="3318" spans="1:5" ht="15">
      <c r="A3318" s="59">
        <v>3317</v>
      </c>
      <c r="B3318" s="60">
        <v>12208</v>
      </c>
      <c r="C3318" s="61" t="s">
        <v>10294</v>
      </c>
      <c r="D3318" s="62">
        <v>133</v>
      </c>
      <c r="E3318" s="64">
        <v>3</v>
      </c>
    </row>
    <row r="3319" spans="1:5" ht="15">
      <c r="A3319" s="59">
        <v>3318</v>
      </c>
      <c r="B3319" s="60">
        <v>12210</v>
      </c>
      <c r="C3319" s="61" t="s">
        <v>10295</v>
      </c>
      <c r="D3319" s="62">
        <v>134</v>
      </c>
      <c r="E3319" s="64">
        <v>5</v>
      </c>
    </row>
    <row r="3320" spans="1:5" ht="15">
      <c r="A3320" s="59">
        <v>3319</v>
      </c>
      <c r="B3320" s="60">
        <v>12710</v>
      </c>
      <c r="C3320" s="61" t="s">
        <v>17142</v>
      </c>
      <c r="D3320" s="62">
        <v>135</v>
      </c>
      <c r="E3320" s="63" t="s">
        <v>11849</v>
      </c>
    </row>
    <row r="3321" spans="1:5" ht="15">
      <c r="A3321" s="59">
        <v>3320</v>
      </c>
      <c r="B3321" s="60">
        <v>12811</v>
      </c>
      <c r="C3321" s="61" t="s">
        <v>10296</v>
      </c>
      <c r="D3321" s="62">
        <v>136</v>
      </c>
      <c r="E3321" s="63" t="s">
        <v>14717</v>
      </c>
    </row>
    <row r="3322" spans="1:5" ht="15">
      <c r="A3322" s="59">
        <v>3321</v>
      </c>
      <c r="B3322" s="60">
        <v>14123</v>
      </c>
      <c r="C3322" s="61" t="s">
        <v>10297</v>
      </c>
      <c r="D3322" s="62">
        <v>137</v>
      </c>
      <c r="E3322" s="64">
        <v>2</v>
      </c>
    </row>
    <row r="3323" spans="1:5" ht="15">
      <c r="A3323" s="59">
        <v>3322</v>
      </c>
      <c r="B3323" s="60">
        <v>14536</v>
      </c>
      <c r="C3323" s="61" t="s">
        <v>10298</v>
      </c>
      <c r="D3323" s="62">
        <v>138</v>
      </c>
      <c r="E3323" s="63" t="s">
        <v>14604</v>
      </c>
    </row>
    <row r="3324" spans="1:5" ht="15">
      <c r="A3324" s="59">
        <v>3323</v>
      </c>
      <c r="B3324" s="60">
        <v>14783</v>
      </c>
      <c r="C3324" s="61" t="s">
        <v>10299</v>
      </c>
      <c r="D3324" s="62">
        <v>139</v>
      </c>
      <c r="E3324" s="63" t="s">
        <v>11809</v>
      </c>
    </row>
    <row r="3325" spans="1:5" ht="15">
      <c r="A3325" s="59">
        <v>3324</v>
      </c>
      <c r="B3325" s="60">
        <v>14790</v>
      </c>
      <c r="C3325" s="61" t="s">
        <v>10300</v>
      </c>
      <c r="D3325" s="62">
        <v>140</v>
      </c>
      <c r="E3325" s="64">
        <v>2</v>
      </c>
    </row>
    <row r="3326" spans="1:5" ht="15">
      <c r="A3326" s="59">
        <v>3325</v>
      </c>
      <c r="B3326" s="60">
        <v>15600</v>
      </c>
      <c r="C3326" s="61" t="s">
        <v>10301</v>
      </c>
      <c r="D3326" s="62">
        <v>141</v>
      </c>
      <c r="E3326" s="64">
        <v>5</v>
      </c>
    </row>
    <row r="3327" spans="1:5" ht="15">
      <c r="A3327" s="59">
        <v>3326</v>
      </c>
      <c r="B3327" s="60">
        <v>15703</v>
      </c>
      <c r="C3327" s="61" t="s">
        <v>10302</v>
      </c>
      <c r="D3327" s="62">
        <v>142</v>
      </c>
      <c r="E3327" s="63" t="s">
        <v>11849</v>
      </c>
    </row>
    <row r="3328" spans="1:5" ht="15">
      <c r="A3328" s="59">
        <v>3327</v>
      </c>
      <c r="B3328" s="60">
        <v>15794</v>
      </c>
      <c r="C3328" s="61" t="s">
        <v>10303</v>
      </c>
      <c r="D3328" s="62">
        <v>143</v>
      </c>
      <c r="E3328" s="64">
        <v>3</v>
      </c>
    </row>
    <row r="3329" spans="1:5" ht="15">
      <c r="A3329" s="59">
        <v>3328</v>
      </c>
      <c r="B3329" s="60">
        <v>16505</v>
      </c>
      <c r="C3329" s="61" t="s">
        <v>9762</v>
      </c>
      <c r="D3329" s="62">
        <v>144</v>
      </c>
      <c r="E3329" s="64">
        <v>2</v>
      </c>
    </row>
    <row r="3330" spans="1:5" ht="15">
      <c r="A3330" s="59">
        <v>3329</v>
      </c>
      <c r="B3330" s="60">
        <v>17121</v>
      </c>
      <c r="C3330" s="61" t="s">
        <v>10304</v>
      </c>
      <c r="D3330" s="62">
        <v>145</v>
      </c>
      <c r="E3330" s="63" t="s">
        <v>11847</v>
      </c>
    </row>
    <row r="3331" spans="1:5" ht="15">
      <c r="A3331" s="59">
        <v>3330</v>
      </c>
      <c r="B3331" s="60">
        <v>17399</v>
      </c>
      <c r="C3331" s="61" t="s">
        <v>10305</v>
      </c>
      <c r="D3331" s="62">
        <v>146</v>
      </c>
      <c r="E3331" s="64">
        <v>4</v>
      </c>
    </row>
    <row r="3332" spans="1:5" ht="15">
      <c r="A3332" s="59">
        <v>3331</v>
      </c>
      <c r="B3332" s="60">
        <v>18669</v>
      </c>
      <c r="C3332" s="61" t="s">
        <v>10306</v>
      </c>
      <c r="D3332" s="62">
        <v>147</v>
      </c>
      <c r="E3332" s="63" t="s">
        <v>14604</v>
      </c>
    </row>
    <row r="3333" spans="1:5" ht="15">
      <c r="A3333" s="59">
        <v>3332</v>
      </c>
      <c r="B3333" s="60">
        <v>18912</v>
      </c>
      <c r="C3333" s="61" t="s">
        <v>10307</v>
      </c>
      <c r="D3333" s="62">
        <v>148</v>
      </c>
      <c r="E3333" s="63" t="s">
        <v>14604</v>
      </c>
    </row>
    <row r="3334" spans="1:5" ht="15">
      <c r="A3334" s="59">
        <v>3333</v>
      </c>
      <c r="B3334" s="60">
        <v>11363</v>
      </c>
      <c r="C3334" s="61" t="s">
        <v>10308</v>
      </c>
      <c r="D3334" s="62">
        <v>149</v>
      </c>
      <c r="E3334" s="64">
        <v>3</v>
      </c>
    </row>
    <row r="3335" spans="1:5" ht="15">
      <c r="A3335" s="59">
        <v>3334</v>
      </c>
      <c r="B3335" s="60">
        <v>12205</v>
      </c>
      <c r="C3335" s="61" t="s">
        <v>10309</v>
      </c>
      <c r="D3335" s="62">
        <v>150</v>
      </c>
      <c r="E3335" s="64">
        <v>3</v>
      </c>
    </row>
    <row r="3336" spans="1:5" ht="15">
      <c r="A3336" s="59">
        <v>3335</v>
      </c>
      <c r="B3336" s="60">
        <v>12207</v>
      </c>
      <c r="C3336" s="61" t="s">
        <v>10310</v>
      </c>
      <c r="D3336" s="62">
        <v>151</v>
      </c>
      <c r="E3336" s="63" t="s">
        <v>11847</v>
      </c>
    </row>
    <row r="3337" spans="1:5" ht="15">
      <c r="A3337" s="59">
        <v>3336</v>
      </c>
      <c r="B3337" s="60">
        <v>14762</v>
      </c>
      <c r="C3337" s="61" t="s">
        <v>10311</v>
      </c>
      <c r="D3337" s="62">
        <v>152</v>
      </c>
      <c r="E3337" s="64">
        <v>2</v>
      </c>
    </row>
    <row r="3338" spans="1:5" ht="15">
      <c r="A3338" s="59">
        <v>3337</v>
      </c>
      <c r="B3338" s="60">
        <v>15647</v>
      </c>
      <c r="C3338" s="61" t="s">
        <v>10312</v>
      </c>
      <c r="D3338" s="62">
        <v>153</v>
      </c>
      <c r="E3338" s="64">
        <v>4</v>
      </c>
    </row>
    <row r="3339" spans="1:5" ht="15">
      <c r="A3339" s="59">
        <v>3338</v>
      </c>
      <c r="B3339" s="60">
        <v>15986</v>
      </c>
      <c r="C3339" s="61" t="s">
        <v>11561</v>
      </c>
      <c r="D3339" s="62">
        <v>154</v>
      </c>
      <c r="E3339" s="64">
        <v>3</v>
      </c>
    </row>
    <row r="3340" spans="1:5" ht="15">
      <c r="A3340" s="59">
        <v>3339</v>
      </c>
      <c r="B3340" s="60">
        <v>16000</v>
      </c>
      <c r="C3340" s="61" t="s">
        <v>10313</v>
      </c>
      <c r="D3340" s="62">
        <v>155</v>
      </c>
      <c r="E3340" s="63" t="s">
        <v>11849</v>
      </c>
    </row>
    <row r="3341" spans="1:5" ht="15">
      <c r="A3341" s="59">
        <v>3340</v>
      </c>
      <c r="B3341" s="60">
        <v>16183</v>
      </c>
      <c r="C3341" s="61" t="s">
        <v>10314</v>
      </c>
      <c r="D3341" s="62">
        <v>156</v>
      </c>
      <c r="E3341" s="64">
        <v>3</v>
      </c>
    </row>
    <row r="3342" spans="1:5" ht="15">
      <c r="A3342" s="59">
        <v>3341</v>
      </c>
      <c r="B3342" s="60">
        <v>16411</v>
      </c>
      <c r="C3342" s="61" t="s">
        <v>10315</v>
      </c>
      <c r="D3342" s="62">
        <v>157</v>
      </c>
      <c r="E3342" s="64">
        <v>1</v>
      </c>
    </row>
    <row r="3343" spans="1:5" ht="15">
      <c r="A3343" s="59">
        <v>3342</v>
      </c>
      <c r="B3343" s="60">
        <v>16736</v>
      </c>
      <c r="C3343" s="61" t="s">
        <v>10316</v>
      </c>
      <c r="D3343" s="62">
        <v>158</v>
      </c>
      <c r="E3343" s="64">
        <v>1</v>
      </c>
    </row>
    <row r="3344" spans="1:5" ht="15">
      <c r="A3344" s="59">
        <v>3343</v>
      </c>
      <c r="B3344" s="60">
        <v>17397</v>
      </c>
      <c r="C3344" s="61" t="s">
        <v>10317</v>
      </c>
      <c r="D3344" s="62">
        <v>159</v>
      </c>
      <c r="E3344" s="64">
        <v>3</v>
      </c>
    </row>
    <row r="3345" spans="1:5" ht="15">
      <c r="A3345" s="59">
        <v>3344</v>
      </c>
      <c r="B3345" s="60">
        <v>17678</v>
      </c>
      <c r="C3345" s="61" t="s">
        <v>10318</v>
      </c>
      <c r="D3345" s="62">
        <v>160</v>
      </c>
      <c r="E3345" s="63" t="s">
        <v>11847</v>
      </c>
    </row>
    <row r="3346" spans="1:5" ht="15">
      <c r="A3346" s="59">
        <v>3345</v>
      </c>
      <c r="B3346" s="60">
        <v>19119</v>
      </c>
      <c r="C3346" s="61" t="s">
        <v>10319</v>
      </c>
      <c r="D3346" s="62">
        <v>161</v>
      </c>
      <c r="E3346" s="64">
        <v>2</v>
      </c>
    </row>
    <row r="3347" spans="1:5" ht="15">
      <c r="A3347" s="59">
        <v>3346</v>
      </c>
      <c r="B3347" s="60">
        <v>19272</v>
      </c>
      <c r="C3347" s="61" t="s">
        <v>10320</v>
      </c>
      <c r="D3347" s="62">
        <v>162</v>
      </c>
      <c r="E3347" s="64">
        <v>2</v>
      </c>
    </row>
    <row r="3348" spans="1:5" ht="15">
      <c r="A3348" s="59">
        <v>3347</v>
      </c>
      <c r="B3348" s="60">
        <v>19720</v>
      </c>
      <c r="C3348" s="61" t="s">
        <v>10321</v>
      </c>
      <c r="D3348" s="62">
        <v>163</v>
      </c>
      <c r="E3348" s="63" t="s">
        <v>13350</v>
      </c>
    </row>
    <row r="3349" spans="1:5" ht="15">
      <c r="A3349" s="59">
        <v>3348</v>
      </c>
      <c r="B3349" s="60">
        <v>10003</v>
      </c>
      <c r="C3349" s="61" t="s">
        <v>10322</v>
      </c>
      <c r="D3349" s="62">
        <v>164</v>
      </c>
      <c r="E3349" s="63" t="s">
        <v>11862</v>
      </c>
    </row>
    <row r="3350" spans="1:5" ht="15">
      <c r="A3350" s="59">
        <v>3349</v>
      </c>
      <c r="B3350" s="60">
        <v>14826</v>
      </c>
      <c r="C3350" s="61" t="s">
        <v>10323</v>
      </c>
      <c r="D3350" s="62">
        <v>165</v>
      </c>
      <c r="E3350" s="64">
        <v>3</v>
      </c>
    </row>
    <row r="3351" spans="1:5" ht="15">
      <c r="A3351" s="59">
        <v>3350</v>
      </c>
      <c r="B3351" s="60">
        <v>14841</v>
      </c>
      <c r="C3351" s="61" t="s">
        <v>11592</v>
      </c>
      <c r="D3351" s="62">
        <v>166</v>
      </c>
      <c r="E3351" s="64">
        <v>3</v>
      </c>
    </row>
    <row r="3352" spans="1:5" ht="15">
      <c r="A3352" s="59">
        <v>3351</v>
      </c>
      <c r="B3352" s="60">
        <v>16509</v>
      </c>
      <c r="C3352" s="61" t="s">
        <v>11593</v>
      </c>
      <c r="D3352" s="62">
        <v>167</v>
      </c>
      <c r="E3352" s="63" t="s">
        <v>11849</v>
      </c>
    </row>
    <row r="3353" spans="1:5" ht="15">
      <c r="A3353" s="59">
        <v>3352</v>
      </c>
      <c r="B3353" s="60">
        <v>17781</v>
      </c>
      <c r="C3353" s="61" t="s">
        <v>11594</v>
      </c>
      <c r="D3353" s="62">
        <v>168</v>
      </c>
      <c r="E3353" s="63" t="s">
        <v>14753</v>
      </c>
    </row>
    <row r="3354" spans="1:5" ht="15">
      <c r="A3354" s="59">
        <v>3353</v>
      </c>
      <c r="B3354" s="60">
        <v>10253</v>
      </c>
      <c r="C3354" s="61" t="s">
        <v>11595</v>
      </c>
      <c r="D3354" s="62">
        <v>169</v>
      </c>
      <c r="E3354" s="64">
        <v>2</v>
      </c>
    </row>
    <row r="3355" spans="1:5" ht="15">
      <c r="A3355" s="59">
        <v>3354</v>
      </c>
      <c r="B3355" s="60">
        <v>10312</v>
      </c>
      <c r="C3355" s="61" t="s">
        <v>11596</v>
      </c>
      <c r="D3355" s="62">
        <v>170</v>
      </c>
      <c r="E3355" s="64">
        <v>2</v>
      </c>
    </row>
    <row r="3356" spans="1:5" ht="15">
      <c r="A3356" s="59">
        <v>3355</v>
      </c>
      <c r="B3356" s="60">
        <v>12203</v>
      </c>
      <c r="C3356" s="61" t="s">
        <v>11597</v>
      </c>
      <c r="D3356" s="62">
        <v>171</v>
      </c>
      <c r="E3356" s="64">
        <v>4</v>
      </c>
    </row>
    <row r="3357" spans="1:5" ht="15">
      <c r="A3357" s="59">
        <v>3356</v>
      </c>
      <c r="B3357" s="60">
        <v>12646</v>
      </c>
      <c r="C3357" s="61" t="s">
        <v>11598</v>
      </c>
      <c r="D3357" s="62">
        <v>172</v>
      </c>
      <c r="E3357" s="64">
        <v>2</v>
      </c>
    </row>
    <row r="3358" spans="1:5" ht="15">
      <c r="A3358" s="59">
        <v>3357</v>
      </c>
      <c r="B3358" s="60">
        <v>12819</v>
      </c>
      <c r="C3358" s="61" t="s">
        <v>11599</v>
      </c>
      <c r="D3358" s="62">
        <v>173</v>
      </c>
      <c r="E3358" s="63" t="s">
        <v>14717</v>
      </c>
    </row>
    <row r="3359" spans="1:5" ht="15">
      <c r="A3359" s="59">
        <v>3358</v>
      </c>
      <c r="B3359" s="60">
        <v>12821</v>
      </c>
      <c r="C3359" s="61" t="s">
        <v>11600</v>
      </c>
      <c r="D3359" s="62">
        <v>174</v>
      </c>
      <c r="E3359" s="64">
        <v>2</v>
      </c>
    </row>
    <row r="3360" spans="1:5" ht="15">
      <c r="A3360" s="59">
        <v>3359</v>
      </c>
      <c r="B3360" s="60">
        <v>13273</v>
      </c>
      <c r="C3360" s="61" t="s">
        <v>11601</v>
      </c>
      <c r="D3360" s="62">
        <v>175</v>
      </c>
      <c r="E3360" s="63" t="s">
        <v>11849</v>
      </c>
    </row>
    <row r="3361" spans="1:5" ht="15">
      <c r="A3361" s="59">
        <v>3360</v>
      </c>
      <c r="B3361" s="60">
        <v>14532</v>
      </c>
      <c r="C3361" s="61" t="s">
        <v>11602</v>
      </c>
      <c r="D3361" s="62">
        <v>176</v>
      </c>
      <c r="E3361" s="64">
        <v>2</v>
      </c>
    </row>
    <row r="3362" spans="1:5" ht="15">
      <c r="A3362" s="59">
        <v>3361</v>
      </c>
      <c r="B3362" s="60">
        <v>14777</v>
      </c>
      <c r="C3362" s="61" t="s">
        <v>11603</v>
      </c>
      <c r="D3362" s="62">
        <v>177</v>
      </c>
      <c r="E3362" s="64">
        <v>1</v>
      </c>
    </row>
    <row r="3363" spans="1:5" ht="15">
      <c r="A3363" s="59">
        <v>3362</v>
      </c>
      <c r="B3363" s="60">
        <v>16296</v>
      </c>
      <c r="C3363" s="61" t="s">
        <v>11604</v>
      </c>
      <c r="D3363" s="62">
        <v>178</v>
      </c>
      <c r="E3363" s="64">
        <v>3</v>
      </c>
    </row>
    <row r="3364" spans="1:5" ht="15">
      <c r="A3364" s="59">
        <v>3363</v>
      </c>
      <c r="B3364" s="60">
        <v>16371</v>
      </c>
      <c r="C3364" s="61" t="s">
        <v>11605</v>
      </c>
      <c r="D3364" s="62">
        <v>179</v>
      </c>
      <c r="E3364" s="64">
        <v>2</v>
      </c>
    </row>
    <row r="3365" spans="1:5" ht="15">
      <c r="A3365" s="59">
        <v>3364</v>
      </c>
      <c r="B3365" s="60">
        <v>17152</v>
      </c>
      <c r="C3365" s="61" t="s">
        <v>11606</v>
      </c>
      <c r="D3365" s="62">
        <v>180</v>
      </c>
      <c r="E3365" s="64">
        <v>4</v>
      </c>
    </row>
    <row r="3366" spans="1:5" ht="15">
      <c r="A3366" s="59">
        <v>3365</v>
      </c>
      <c r="B3366" s="60">
        <v>17349</v>
      </c>
      <c r="C3366" s="61" t="s">
        <v>11607</v>
      </c>
      <c r="D3366" s="62">
        <v>181</v>
      </c>
      <c r="E3366" s="64">
        <v>1</v>
      </c>
    </row>
    <row r="3367" spans="1:5" ht="15">
      <c r="A3367" s="59">
        <v>3366</v>
      </c>
      <c r="B3367" s="60">
        <v>18962</v>
      </c>
      <c r="C3367" s="61" t="s">
        <v>11608</v>
      </c>
      <c r="D3367" s="62">
        <v>182</v>
      </c>
      <c r="E3367" s="63" t="s">
        <v>11847</v>
      </c>
    </row>
    <row r="3368" spans="1:5" ht="15">
      <c r="A3368" s="59">
        <v>3367</v>
      </c>
      <c r="B3368" s="60">
        <v>19064</v>
      </c>
      <c r="C3368" s="65" t="s">
        <v>11609</v>
      </c>
      <c r="D3368" s="62">
        <v>183</v>
      </c>
      <c r="E3368" s="64">
        <v>3</v>
      </c>
    </row>
    <row r="3369" spans="1:5" ht="15">
      <c r="A3369" s="59">
        <v>3368</v>
      </c>
      <c r="B3369" s="60">
        <v>19566</v>
      </c>
      <c r="C3369" s="61" t="s">
        <v>9712</v>
      </c>
      <c r="D3369" s="62">
        <v>184</v>
      </c>
      <c r="E3369" s="64">
        <v>1</v>
      </c>
    </row>
    <row r="3370" spans="1:5" ht="15">
      <c r="A3370" s="59">
        <v>3369</v>
      </c>
      <c r="B3370" s="60">
        <v>10109</v>
      </c>
      <c r="C3370" s="61" t="s">
        <v>9713</v>
      </c>
      <c r="D3370" s="62">
        <v>185</v>
      </c>
      <c r="E3370" s="64">
        <v>3</v>
      </c>
    </row>
    <row r="3371" spans="1:5" ht="15">
      <c r="A3371" s="59">
        <v>3370</v>
      </c>
      <c r="B3371" s="60">
        <v>11602</v>
      </c>
      <c r="C3371" s="61" t="s">
        <v>9714</v>
      </c>
      <c r="D3371" s="62">
        <v>186</v>
      </c>
      <c r="E3371" s="63" t="s">
        <v>11841</v>
      </c>
    </row>
    <row r="3372" spans="1:5" ht="15">
      <c r="A3372" s="59">
        <v>3371</v>
      </c>
      <c r="B3372" s="60">
        <v>12743</v>
      </c>
      <c r="C3372" s="61" t="s">
        <v>9715</v>
      </c>
      <c r="D3372" s="62">
        <v>187</v>
      </c>
      <c r="E3372" s="64">
        <v>4</v>
      </c>
    </row>
    <row r="3373" spans="1:5" ht="15">
      <c r="A3373" s="59">
        <v>3372</v>
      </c>
      <c r="B3373" s="60">
        <v>14070</v>
      </c>
      <c r="C3373" s="65" t="s">
        <v>9716</v>
      </c>
      <c r="D3373" s="62">
        <v>188</v>
      </c>
      <c r="E3373" s="63" t="s">
        <v>13383</v>
      </c>
    </row>
    <row r="3374" spans="1:5" ht="15">
      <c r="A3374" s="59">
        <v>3373</v>
      </c>
      <c r="B3374" s="60">
        <v>14796</v>
      </c>
      <c r="C3374" s="61" t="s">
        <v>9717</v>
      </c>
      <c r="D3374" s="62">
        <v>189</v>
      </c>
      <c r="E3374" s="64">
        <v>2</v>
      </c>
    </row>
    <row r="3375" spans="1:5" ht="15">
      <c r="A3375" s="59">
        <v>3374</v>
      </c>
      <c r="B3375" s="60">
        <v>14816</v>
      </c>
      <c r="C3375" s="61" t="s">
        <v>9718</v>
      </c>
      <c r="D3375" s="62">
        <v>190</v>
      </c>
      <c r="E3375" s="64">
        <v>5</v>
      </c>
    </row>
    <row r="3376" spans="1:5" ht="15">
      <c r="A3376" s="59">
        <v>3375</v>
      </c>
      <c r="B3376" s="60">
        <v>16306</v>
      </c>
      <c r="C3376" s="61" t="s">
        <v>9719</v>
      </c>
      <c r="D3376" s="62">
        <v>191</v>
      </c>
      <c r="E3376" s="63" t="s">
        <v>11843</v>
      </c>
    </row>
    <row r="3377" spans="1:5" ht="15">
      <c r="A3377" s="59">
        <v>3376</v>
      </c>
      <c r="B3377" s="60">
        <v>16948</v>
      </c>
      <c r="C3377" s="61" t="s">
        <v>9720</v>
      </c>
      <c r="D3377" s="62">
        <v>192</v>
      </c>
      <c r="E3377" s="64">
        <v>4</v>
      </c>
    </row>
    <row r="3378" spans="1:5" ht="15">
      <c r="A3378" s="59">
        <v>3377</v>
      </c>
      <c r="B3378" s="60">
        <v>19126</v>
      </c>
      <c r="C3378" s="61" t="s">
        <v>9721</v>
      </c>
      <c r="D3378" s="62">
        <v>193</v>
      </c>
      <c r="E3378" s="63" t="s">
        <v>14717</v>
      </c>
    </row>
    <row r="3379" spans="1:5" ht="15">
      <c r="A3379" s="59">
        <v>3378</v>
      </c>
      <c r="B3379" s="60">
        <v>19373</v>
      </c>
      <c r="C3379" s="61" t="s">
        <v>9722</v>
      </c>
      <c r="D3379" s="62">
        <v>194</v>
      </c>
      <c r="E3379" s="63" t="s">
        <v>11849</v>
      </c>
    </row>
    <row r="3380" spans="1:5" ht="15">
      <c r="A3380" s="59">
        <v>3379</v>
      </c>
      <c r="B3380" s="60">
        <v>19663</v>
      </c>
      <c r="C3380" s="61" t="s">
        <v>9723</v>
      </c>
      <c r="D3380" s="62">
        <v>195</v>
      </c>
      <c r="E3380" s="64">
        <v>3</v>
      </c>
    </row>
    <row r="3381" spans="1:5" ht="15">
      <c r="A3381" s="59">
        <v>3380</v>
      </c>
      <c r="B3381" s="60">
        <v>11361</v>
      </c>
      <c r="C3381" s="61" t="s">
        <v>9724</v>
      </c>
      <c r="D3381" s="62">
        <v>196</v>
      </c>
      <c r="E3381" s="63" t="s">
        <v>14604</v>
      </c>
    </row>
    <row r="3382" spans="1:5" ht="15">
      <c r="A3382" s="59">
        <v>3381</v>
      </c>
      <c r="B3382" s="60">
        <v>11416</v>
      </c>
      <c r="C3382" s="61" t="s">
        <v>10855</v>
      </c>
      <c r="D3382" s="62">
        <v>197</v>
      </c>
      <c r="E3382" s="64">
        <v>4</v>
      </c>
    </row>
    <row r="3383" spans="1:5" ht="15">
      <c r="A3383" s="59">
        <v>3382</v>
      </c>
      <c r="B3383" s="60">
        <v>12383</v>
      </c>
      <c r="C3383" s="65" t="s">
        <v>10856</v>
      </c>
      <c r="D3383" s="62">
        <v>198</v>
      </c>
      <c r="E3383" s="63" t="s">
        <v>11843</v>
      </c>
    </row>
    <row r="3384" spans="1:5" ht="15">
      <c r="A3384" s="59">
        <v>3383</v>
      </c>
      <c r="B3384" s="60">
        <v>12468</v>
      </c>
      <c r="C3384" s="61" t="s">
        <v>10857</v>
      </c>
      <c r="D3384" s="62">
        <v>199</v>
      </c>
      <c r="E3384" s="64">
        <v>2</v>
      </c>
    </row>
    <row r="3385" spans="1:5" ht="15">
      <c r="A3385" s="59">
        <v>3384</v>
      </c>
      <c r="B3385" s="60">
        <v>13917</v>
      </c>
      <c r="C3385" s="61" t="s">
        <v>10858</v>
      </c>
      <c r="D3385" s="62">
        <v>200</v>
      </c>
      <c r="E3385" s="64">
        <v>2</v>
      </c>
    </row>
    <row r="3386" spans="1:5" ht="15">
      <c r="A3386" s="59">
        <v>3385</v>
      </c>
      <c r="B3386" s="60">
        <v>13925</v>
      </c>
      <c r="C3386" s="61" t="s">
        <v>10387</v>
      </c>
      <c r="D3386" s="62">
        <v>201</v>
      </c>
      <c r="E3386" s="64">
        <v>3</v>
      </c>
    </row>
    <row r="3387" spans="1:5" ht="15">
      <c r="A3387" s="59">
        <v>3386</v>
      </c>
      <c r="B3387" s="60">
        <v>14534</v>
      </c>
      <c r="C3387" s="61" t="s">
        <v>10298</v>
      </c>
      <c r="D3387" s="62">
        <v>202</v>
      </c>
      <c r="E3387" s="64">
        <v>3</v>
      </c>
    </row>
    <row r="3388" spans="1:5" ht="15">
      <c r="A3388" s="59">
        <v>3387</v>
      </c>
      <c r="B3388" s="60">
        <v>15084</v>
      </c>
      <c r="C3388" s="61" t="s">
        <v>10388</v>
      </c>
      <c r="D3388" s="62">
        <v>203</v>
      </c>
      <c r="E3388" s="63" t="s">
        <v>11849</v>
      </c>
    </row>
    <row r="3389" spans="1:5" ht="15">
      <c r="A3389" s="59">
        <v>3388</v>
      </c>
      <c r="B3389" s="60">
        <v>15966</v>
      </c>
      <c r="C3389" s="61" t="s">
        <v>10389</v>
      </c>
      <c r="D3389" s="62">
        <v>204</v>
      </c>
      <c r="E3389" s="63" t="s">
        <v>11849</v>
      </c>
    </row>
    <row r="3390" spans="1:5" ht="15">
      <c r="A3390" s="59">
        <v>3389</v>
      </c>
      <c r="B3390" s="60">
        <v>16207</v>
      </c>
      <c r="C3390" s="61" t="s">
        <v>10390</v>
      </c>
      <c r="D3390" s="62">
        <v>205</v>
      </c>
      <c r="E3390" s="64">
        <v>3</v>
      </c>
    </row>
    <row r="3391" spans="1:5" ht="15">
      <c r="A3391" s="59">
        <v>3390</v>
      </c>
      <c r="B3391" s="60">
        <v>16300</v>
      </c>
      <c r="C3391" s="65" t="s">
        <v>10391</v>
      </c>
      <c r="D3391" s="62">
        <v>206</v>
      </c>
      <c r="E3391" s="63" t="s">
        <v>11845</v>
      </c>
    </row>
    <row r="3392" spans="1:5" ht="15">
      <c r="A3392" s="59">
        <v>3391</v>
      </c>
      <c r="B3392" s="60">
        <v>16981</v>
      </c>
      <c r="C3392" s="65" t="s">
        <v>10392</v>
      </c>
      <c r="D3392" s="62">
        <v>207</v>
      </c>
      <c r="E3392" s="63" t="s">
        <v>11847</v>
      </c>
    </row>
    <row r="3393" spans="1:5" ht="15">
      <c r="A3393" s="59">
        <v>3392</v>
      </c>
      <c r="B3393" s="60">
        <v>17483</v>
      </c>
      <c r="C3393" s="61" t="s">
        <v>10393</v>
      </c>
      <c r="D3393" s="62">
        <v>208</v>
      </c>
      <c r="E3393" s="64">
        <v>4</v>
      </c>
    </row>
    <row r="3394" spans="1:5" ht="15">
      <c r="A3394" s="59">
        <v>3393</v>
      </c>
      <c r="B3394" s="60">
        <v>17768</v>
      </c>
      <c r="C3394" s="61" t="s">
        <v>10394</v>
      </c>
      <c r="D3394" s="62">
        <v>209</v>
      </c>
      <c r="E3394" s="63" t="s">
        <v>11849</v>
      </c>
    </row>
    <row r="3395" spans="1:5" ht="15">
      <c r="A3395" s="59">
        <v>3394</v>
      </c>
      <c r="B3395" s="60">
        <v>17783</v>
      </c>
      <c r="C3395" s="61" t="s">
        <v>10395</v>
      </c>
      <c r="D3395" s="62">
        <v>210</v>
      </c>
      <c r="E3395" s="63" t="s">
        <v>13350</v>
      </c>
    </row>
    <row r="3396" spans="1:5" ht="15">
      <c r="A3396" s="59">
        <v>3395</v>
      </c>
      <c r="B3396" s="60">
        <v>18373</v>
      </c>
      <c r="C3396" s="61" t="s">
        <v>10396</v>
      </c>
      <c r="D3396" s="62">
        <v>211</v>
      </c>
      <c r="E3396" s="63" t="s">
        <v>11843</v>
      </c>
    </row>
    <row r="3397" spans="1:5" ht="15">
      <c r="A3397" s="59">
        <v>3396</v>
      </c>
      <c r="B3397" s="60">
        <v>19030</v>
      </c>
      <c r="C3397" s="61" t="s">
        <v>10397</v>
      </c>
      <c r="D3397" s="62">
        <v>212</v>
      </c>
      <c r="E3397" s="63" t="s">
        <v>11847</v>
      </c>
    </row>
    <row r="3398" spans="1:5" ht="15">
      <c r="A3398" s="59">
        <v>3397</v>
      </c>
      <c r="B3398" s="60">
        <v>19392</v>
      </c>
      <c r="C3398" s="61" t="s">
        <v>10398</v>
      </c>
      <c r="D3398" s="62">
        <v>213</v>
      </c>
      <c r="E3398" s="63" t="s">
        <v>11849</v>
      </c>
    </row>
    <row r="3399" spans="1:5" ht="15">
      <c r="A3399" s="59">
        <v>3398</v>
      </c>
      <c r="B3399" s="60">
        <v>19701</v>
      </c>
      <c r="C3399" s="61" t="s">
        <v>14401</v>
      </c>
      <c r="D3399" s="62">
        <v>214</v>
      </c>
      <c r="E3399" s="63" t="s">
        <v>11847</v>
      </c>
    </row>
    <row r="3400" spans="1:5" ht="15">
      <c r="A3400" s="59">
        <v>3399</v>
      </c>
      <c r="B3400" s="60">
        <v>11180</v>
      </c>
      <c r="C3400" s="61" t="s">
        <v>10399</v>
      </c>
      <c r="D3400" s="62">
        <v>215</v>
      </c>
      <c r="E3400" s="63" t="s">
        <v>11809</v>
      </c>
    </row>
    <row r="3401" spans="1:5" ht="15">
      <c r="A3401" s="59">
        <v>3400</v>
      </c>
      <c r="B3401" s="60">
        <v>11570</v>
      </c>
      <c r="C3401" s="61" t="s">
        <v>10400</v>
      </c>
      <c r="D3401" s="62">
        <v>216</v>
      </c>
      <c r="E3401" s="64">
        <v>4</v>
      </c>
    </row>
    <row r="3402" spans="1:5" ht="15">
      <c r="A3402" s="59">
        <v>3401</v>
      </c>
      <c r="B3402" s="60">
        <v>11585</v>
      </c>
      <c r="C3402" s="65" t="s">
        <v>10401</v>
      </c>
      <c r="D3402" s="62">
        <v>217</v>
      </c>
      <c r="E3402" s="63" t="s">
        <v>10402</v>
      </c>
    </row>
    <row r="3403" spans="1:5" ht="15">
      <c r="A3403" s="59">
        <v>3402</v>
      </c>
      <c r="B3403" s="60">
        <v>11600</v>
      </c>
      <c r="C3403" s="65" t="s">
        <v>10403</v>
      </c>
      <c r="D3403" s="62">
        <v>218</v>
      </c>
      <c r="E3403" s="63" t="s">
        <v>11839</v>
      </c>
    </row>
    <row r="3404" spans="1:5" ht="15">
      <c r="A3404" s="59">
        <v>3403</v>
      </c>
      <c r="B3404" s="60">
        <v>11731</v>
      </c>
      <c r="C3404" s="61" t="s">
        <v>10404</v>
      </c>
      <c r="D3404" s="62">
        <v>219</v>
      </c>
      <c r="E3404" s="64">
        <v>3</v>
      </c>
    </row>
    <row r="3405" spans="1:5" ht="15">
      <c r="A3405" s="59">
        <v>3404</v>
      </c>
      <c r="B3405" s="60">
        <v>11813</v>
      </c>
      <c r="C3405" s="61" t="s">
        <v>10405</v>
      </c>
      <c r="D3405" s="62">
        <v>220</v>
      </c>
      <c r="E3405" s="63" t="s">
        <v>13350</v>
      </c>
    </row>
    <row r="3406" spans="1:5" ht="15">
      <c r="A3406" s="59">
        <v>3405</v>
      </c>
      <c r="B3406" s="60">
        <v>12429</v>
      </c>
      <c r="C3406" s="61" t="s">
        <v>9309</v>
      </c>
      <c r="D3406" s="62">
        <v>221</v>
      </c>
      <c r="E3406" s="64">
        <v>2</v>
      </c>
    </row>
    <row r="3407" spans="1:5" ht="15">
      <c r="A3407" s="59">
        <v>3406</v>
      </c>
      <c r="B3407" s="60">
        <v>13209</v>
      </c>
      <c r="C3407" s="61" t="s">
        <v>9310</v>
      </c>
      <c r="D3407" s="62">
        <v>222</v>
      </c>
      <c r="E3407" s="63" t="s">
        <v>11856</v>
      </c>
    </row>
    <row r="3408" spans="1:5" ht="15">
      <c r="A3408" s="59">
        <v>3407</v>
      </c>
      <c r="B3408" s="60">
        <v>13217</v>
      </c>
      <c r="C3408" s="61" t="s">
        <v>9311</v>
      </c>
      <c r="D3408" s="62">
        <v>223</v>
      </c>
      <c r="E3408" s="64">
        <v>3</v>
      </c>
    </row>
    <row r="3409" spans="1:5" ht="15">
      <c r="A3409" s="59">
        <v>3408</v>
      </c>
      <c r="B3409" s="60">
        <v>13648</v>
      </c>
      <c r="C3409" s="61" t="s">
        <v>9312</v>
      </c>
      <c r="D3409" s="62">
        <v>224</v>
      </c>
      <c r="E3409" s="63" t="s">
        <v>14717</v>
      </c>
    </row>
    <row r="3410" spans="1:5" ht="15">
      <c r="A3410" s="59">
        <v>3409</v>
      </c>
      <c r="B3410" s="60">
        <v>13992</v>
      </c>
      <c r="C3410" s="61" t="s">
        <v>9313</v>
      </c>
      <c r="D3410" s="62">
        <v>225</v>
      </c>
      <c r="E3410" s="64">
        <v>6</v>
      </c>
    </row>
    <row r="3411" spans="1:5" ht="15">
      <c r="A3411" s="59">
        <v>3410</v>
      </c>
      <c r="B3411" s="60">
        <v>14769</v>
      </c>
      <c r="C3411" s="61" t="s">
        <v>9314</v>
      </c>
      <c r="D3411" s="62">
        <v>226</v>
      </c>
      <c r="E3411" s="64">
        <v>2</v>
      </c>
    </row>
    <row r="3412" spans="1:5" ht="15">
      <c r="A3412" s="59">
        <v>3411</v>
      </c>
      <c r="B3412" s="60">
        <v>15804</v>
      </c>
      <c r="C3412" s="61" t="s">
        <v>9315</v>
      </c>
      <c r="D3412" s="62">
        <v>227</v>
      </c>
      <c r="E3412" s="63" t="s">
        <v>11849</v>
      </c>
    </row>
    <row r="3413" spans="1:5" ht="15">
      <c r="A3413" s="59">
        <v>3412</v>
      </c>
      <c r="B3413" s="60">
        <v>16229</v>
      </c>
      <c r="C3413" s="61" t="s">
        <v>9316</v>
      </c>
      <c r="D3413" s="62">
        <v>228</v>
      </c>
      <c r="E3413" s="64">
        <v>2</v>
      </c>
    </row>
    <row r="3414" spans="1:5" ht="15">
      <c r="A3414" s="59">
        <v>3413</v>
      </c>
      <c r="B3414" s="60">
        <v>16304</v>
      </c>
      <c r="C3414" s="61" t="s">
        <v>11562</v>
      </c>
      <c r="D3414" s="62">
        <v>229</v>
      </c>
      <c r="E3414" s="64">
        <v>3</v>
      </c>
    </row>
    <row r="3415" spans="1:5" ht="15">
      <c r="A3415" s="59">
        <v>3414</v>
      </c>
      <c r="B3415" s="60">
        <v>17693</v>
      </c>
      <c r="C3415" s="61" t="s">
        <v>9317</v>
      </c>
      <c r="D3415" s="62">
        <v>230</v>
      </c>
      <c r="E3415" s="63" t="s">
        <v>11862</v>
      </c>
    </row>
    <row r="3416" spans="1:5" ht="15">
      <c r="A3416" s="59">
        <v>3415</v>
      </c>
      <c r="B3416" s="60">
        <v>18414</v>
      </c>
      <c r="C3416" s="65" t="s">
        <v>9318</v>
      </c>
      <c r="D3416" s="62">
        <v>231</v>
      </c>
      <c r="E3416" s="63" t="s">
        <v>14607</v>
      </c>
    </row>
    <row r="3417" spans="1:5" ht="15">
      <c r="A3417" s="59">
        <v>3416</v>
      </c>
      <c r="B3417" s="60">
        <v>19121</v>
      </c>
      <c r="C3417" s="65" t="s">
        <v>9319</v>
      </c>
      <c r="D3417" s="62">
        <v>232</v>
      </c>
      <c r="E3417" s="63" t="s">
        <v>11847</v>
      </c>
    </row>
    <row r="3418" spans="1:5" ht="15">
      <c r="A3418" s="59">
        <v>3417</v>
      </c>
      <c r="B3418" s="60">
        <v>19525</v>
      </c>
      <c r="C3418" s="61" t="s">
        <v>14229</v>
      </c>
      <c r="D3418" s="62">
        <v>233</v>
      </c>
      <c r="E3418" s="63" t="s">
        <v>11845</v>
      </c>
    </row>
    <row r="3419" spans="1:5" ht="15">
      <c r="A3419" s="59">
        <v>3418</v>
      </c>
      <c r="B3419" s="60">
        <v>19716</v>
      </c>
      <c r="C3419" s="61" t="s">
        <v>14401</v>
      </c>
      <c r="D3419" s="62">
        <v>234</v>
      </c>
      <c r="E3419" s="63" t="s">
        <v>13350</v>
      </c>
    </row>
    <row r="3420" spans="1:5" ht="15">
      <c r="A3420" s="59">
        <v>3419</v>
      </c>
      <c r="B3420" s="60">
        <v>12297</v>
      </c>
      <c r="C3420" s="61" t="s">
        <v>14230</v>
      </c>
      <c r="D3420" s="62">
        <v>235</v>
      </c>
      <c r="E3420" s="64">
        <v>2</v>
      </c>
    </row>
    <row r="3421" spans="1:5" ht="15">
      <c r="A3421" s="59">
        <v>3420</v>
      </c>
      <c r="B3421" s="60">
        <v>15036</v>
      </c>
      <c r="C3421" s="61" t="s">
        <v>14231</v>
      </c>
      <c r="D3421" s="62">
        <v>236</v>
      </c>
      <c r="E3421" s="64">
        <v>2</v>
      </c>
    </row>
    <row r="3422" spans="1:5" ht="15">
      <c r="A3422" s="59">
        <v>3421</v>
      </c>
      <c r="B3422" s="60">
        <v>15618</v>
      </c>
      <c r="C3422" s="61" t="s">
        <v>14232</v>
      </c>
      <c r="D3422" s="62">
        <v>237</v>
      </c>
      <c r="E3422" s="63" t="s">
        <v>11849</v>
      </c>
    </row>
    <row r="3423" spans="1:5" ht="15">
      <c r="A3423" s="59">
        <v>3422</v>
      </c>
      <c r="B3423" s="60">
        <v>15620</v>
      </c>
      <c r="C3423" s="61" t="s">
        <v>14233</v>
      </c>
      <c r="D3423" s="62">
        <v>238</v>
      </c>
      <c r="E3423" s="64">
        <v>4</v>
      </c>
    </row>
    <row r="3424" spans="1:5" ht="15">
      <c r="A3424" s="59">
        <v>3423</v>
      </c>
      <c r="B3424" s="60">
        <v>15724</v>
      </c>
      <c r="C3424" s="65" t="s">
        <v>14234</v>
      </c>
      <c r="D3424" s="62">
        <v>239</v>
      </c>
      <c r="E3424" s="64">
        <v>3</v>
      </c>
    </row>
    <row r="3425" spans="1:5" ht="15">
      <c r="A3425" s="59">
        <v>3424</v>
      </c>
      <c r="B3425" s="60">
        <v>15802</v>
      </c>
      <c r="C3425" s="61" t="s">
        <v>10875</v>
      </c>
      <c r="D3425" s="62">
        <v>240</v>
      </c>
      <c r="E3425" s="64">
        <v>3</v>
      </c>
    </row>
    <row r="3426" spans="1:5" ht="15">
      <c r="A3426" s="59">
        <v>3425</v>
      </c>
      <c r="B3426" s="60">
        <v>15938</v>
      </c>
      <c r="C3426" s="61" t="s">
        <v>10876</v>
      </c>
      <c r="D3426" s="62">
        <v>241</v>
      </c>
      <c r="E3426" s="63" t="s">
        <v>11843</v>
      </c>
    </row>
    <row r="3427" spans="1:5" ht="15">
      <c r="A3427" s="59">
        <v>3426</v>
      </c>
      <c r="B3427" s="60">
        <v>15944</v>
      </c>
      <c r="C3427" s="61" t="s">
        <v>10877</v>
      </c>
      <c r="D3427" s="62">
        <v>242</v>
      </c>
      <c r="E3427" s="64">
        <v>3</v>
      </c>
    </row>
    <row r="3428" spans="1:5" ht="15">
      <c r="A3428" s="59">
        <v>3427</v>
      </c>
      <c r="B3428" s="60">
        <v>16095</v>
      </c>
      <c r="C3428" s="61" t="s">
        <v>10878</v>
      </c>
      <c r="D3428" s="62">
        <v>243</v>
      </c>
      <c r="E3428" s="64">
        <v>2</v>
      </c>
    </row>
    <row r="3429" spans="1:5" ht="15">
      <c r="A3429" s="59">
        <v>3428</v>
      </c>
      <c r="B3429" s="60">
        <v>17166</v>
      </c>
      <c r="C3429" s="61" t="s">
        <v>10879</v>
      </c>
      <c r="D3429" s="62">
        <v>244</v>
      </c>
      <c r="E3429" s="64">
        <v>2</v>
      </c>
    </row>
    <row r="3430" spans="1:5" ht="15">
      <c r="A3430" s="59">
        <v>3429</v>
      </c>
      <c r="B3430" s="60">
        <v>17202</v>
      </c>
      <c r="C3430" s="61" t="s">
        <v>10880</v>
      </c>
      <c r="D3430" s="62">
        <v>245</v>
      </c>
      <c r="E3430" s="64">
        <v>3</v>
      </c>
    </row>
    <row r="3431" spans="1:5" ht="15">
      <c r="A3431" s="59">
        <v>3430</v>
      </c>
      <c r="B3431" s="60">
        <v>11529</v>
      </c>
      <c r="C3431" s="61" t="s">
        <v>10881</v>
      </c>
      <c r="D3431" s="62">
        <v>246</v>
      </c>
      <c r="E3431" s="64">
        <v>2</v>
      </c>
    </row>
    <row r="3432" spans="1:5" ht="15">
      <c r="A3432" s="59">
        <v>3431</v>
      </c>
      <c r="B3432" s="60">
        <v>11531</v>
      </c>
      <c r="C3432" s="61" t="s">
        <v>10882</v>
      </c>
      <c r="D3432" s="62">
        <v>247</v>
      </c>
      <c r="E3432" s="64">
        <v>3</v>
      </c>
    </row>
    <row r="3433" spans="1:5" ht="15">
      <c r="A3433" s="59">
        <v>3432</v>
      </c>
      <c r="B3433" s="60">
        <v>15381</v>
      </c>
      <c r="C3433" s="61" t="s">
        <v>10883</v>
      </c>
      <c r="D3433" s="62">
        <v>248</v>
      </c>
      <c r="E3433" s="64">
        <v>2</v>
      </c>
    </row>
    <row r="3434" spans="1:5" ht="15">
      <c r="A3434" s="59">
        <v>3433</v>
      </c>
      <c r="B3434" s="60">
        <v>15713</v>
      </c>
      <c r="C3434" s="65" t="s">
        <v>10884</v>
      </c>
      <c r="D3434" s="62">
        <v>249</v>
      </c>
      <c r="E3434" s="64">
        <v>3</v>
      </c>
    </row>
    <row r="3435" spans="1:5" ht="15">
      <c r="A3435" s="59">
        <v>3434</v>
      </c>
      <c r="B3435" s="60">
        <v>15978</v>
      </c>
      <c r="C3435" s="65" t="s">
        <v>12823</v>
      </c>
      <c r="D3435" s="62">
        <v>250</v>
      </c>
      <c r="E3435" s="64">
        <v>4</v>
      </c>
    </row>
    <row r="3436" spans="1:5" ht="15">
      <c r="A3436" s="59">
        <v>3435</v>
      </c>
      <c r="B3436" s="60">
        <v>16171</v>
      </c>
      <c r="C3436" s="65" t="s">
        <v>10885</v>
      </c>
      <c r="D3436" s="62">
        <v>251</v>
      </c>
      <c r="E3436" s="64">
        <v>3</v>
      </c>
    </row>
    <row r="3437" spans="1:5" ht="15">
      <c r="A3437" s="59">
        <v>3436</v>
      </c>
      <c r="B3437" s="60">
        <v>17383</v>
      </c>
      <c r="C3437" s="61" t="s">
        <v>10886</v>
      </c>
      <c r="D3437" s="62">
        <v>252</v>
      </c>
      <c r="E3437" s="63" t="s">
        <v>11847</v>
      </c>
    </row>
    <row r="3438" spans="1:5" ht="15">
      <c r="A3438" s="59">
        <v>3437</v>
      </c>
      <c r="B3438" s="60">
        <v>17809</v>
      </c>
      <c r="C3438" s="61" t="s">
        <v>16426</v>
      </c>
      <c r="D3438" s="62">
        <v>253</v>
      </c>
      <c r="E3438" s="64">
        <v>2</v>
      </c>
    </row>
    <row r="3439" spans="1:5" ht="15">
      <c r="A3439" s="59">
        <v>3438</v>
      </c>
      <c r="B3439" s="60">
        <v>18869</v>
      </c>
      <c r="C3439" s="61" t="s">
        <v>16427</v>
      </c>
      <c r="D3439" s="62">
        <v>254</v>
      </c>
      <c r="E3439" s="63" t="s">
        <v>11847</v>
      </c>
    </row>
    <row r="3440" spans="1:5" ht="15">
      <c r="A3440" s="59">
        <v>3439</v>
      </c>
      <c r="B3440" s="60">
        <v>19702</v>
      </c>
      <c r="C3440" s="61" t="s">
        <v>16428</v>
      </c>
      <c r="D3440" s="62">
        <v>255</v>
      </c>
      <c r="E3440" s="64">
        <v>4</v>
      </c>
    </row>
    <row r="3441" spans="1:5" ht="15">
      <c r="A3441" s="59">
        <v>3440</v>
      </c>
      <c r="B3441" s="60">
        <v>11412</v>
      </c>
      <c r="C3441" s="61" t="s">
        <v>16429</v>
      </c>
      <c r="D3441" s="62">
        <v>256</v>
      </c>
      <c r="E3441" s="64">
        <v>3</v>
      </c>
    </row>
    <row r="3442" spans="1:5" ht="15">
      <c r="A3442" s="59">
        <v>3441</v>
      </c>
      <c r="B3442" s="60">
        <v>14864</v>
      </c>
      <c r="C3442" s="61" t="s">
        <v>16430</v>
      </c>
      <c r="D3442" s="62">
        <v>257</v>
      </c>
      <c r="E3442" s="64">
        <v>2</v>
      </c>
    </row>
    <row r="3443" spans="1:5" ht="15">
      <c r="A3443" s="59">
        <v>3442</v>
      </c>
      <c r="B3443" s="60">
        <v>15549</v>
      </c>
      <c r="C3443" s="65" t="s">
        <v>16431</v>
      </c>
      <c r="D3443" s="62">
        <v>258</v>
      </c>
      <c r="E3443" s="64">
        <v>4</v>
      </c>
    </row>
    <row r="3444" spans="1:5" ht="15">
      <c r="A3444" s="59">
        <v>3443</v>
      </c>
      <c r="B3444" s="60">
        <v>15622</v>
      </c>
      <c r="C3444" s="61" t="s">
        <v>16432</v>
      </c>
      <c r="D3444" s="62">
        <v>259</v>
      </c>
      <c r="E3444" s="63" t="s">
        <v>14604</v>
      </c>
    </row>
    <row r="3445" spans="1:5" ht="15">
      <c r="A3445" s="59">
        <v>3444</v>
      </c>
      <c r="B3445" s="60">
        <v>16075</v>
      </c>
      <c r="C3445" s="61" t="s">
        <v>16433</v>
      </c>
      <c r="D3445" s="62">
        <v>260</v>
      </c>
      <c r="E3445" s="64">
        <v>5</v>
      </c>
    </row>
    <row r="3446" spans="1:5" ht="15">
      <c r="A3446" s="59">
        <v>3445</v>
      </c>
      <c r="B3446" s="60">
        <v>16167</v>
      </c>
      <c r="C3446" s="65" t="s">
        <v>16434</v>
      </c>
      <c r="D3446" s="62">
        <v>261</v>
      </c>
      <c r="E3446" s="64">
        <v>4</v>
      </c>
    </row>
    <row r="3447" spans="1:5" ht="15">
      <c r="A3447" s="59">
        <v>3446</v>
      </c>
      <c r="B3447" s="60">
        <v>17091</v>
      </c>
      <c r="C3447" s="61" t="s">
        <v>16435</v>
      </c>
      <c r="D3447" s="62">
        <v>262</v>
      </c>
      <c r="E3447" s="64">
        <v>3</v>
      </c>
    </row>
    <row r="3448" spans="1:5" ht="15">
      <c r="A3448" s="59">
        <v>3447</v>
      </c>
      <c r="B3448" s="60">
        <v>17381</v>
      </c>
      <c r="C3448" s="61" t="s">
        <v>16436</v>
      </c>
      <c r="D3448" s="62">
        <v>263</v>
      </c>
      <c r="E3448" s="64">
        <v>2</v>
      </c>
    </row>
    <row r="3449" spans="1:5" ht="15">
      <c r="A3449" s="59">
        <v>3448</v>
      </c>
      <c r="B3449" s="60">
        <v>19134</v>
      </c>
      <c r="C3449" s="61" t="s">
        <v>16437</v>
      </c>
      <c r="D3449" s="62">
        <v>264</v>
      </c>
      <c r="E3449" s="64">
        <v>3</v>
      </c>
    </row>
    <row r="3450" spans="1:5" ht="15">
      <c r="A3450" s="59">
        <v>3449</v>
      </c>
      <c r="B3450" s="60">
        <v>12395</v>
      </c>
      <c r="C3450" s="61" t="s">
        <v>16438</v>
      </c>
      <c r="D3450" s="62">
        <v>265</v>
      </c>
      <c r="E3450" s="64">
        <v>3</v>
      </c>
    </row>
    <row r="3451" spans="1:5" ht="15">
      <c r="A3451" s="59">
        <v>3450</v>
      </c>
      <c r="B3451" s="60">
        <v>13061</v>
      </c>
      <c r="C3451" s="61" t="s">
        <v>16439</v>
      </c>
      <c r="D3451" s="62">
        <v>266</v>
      </c>
      <c r="E3451" s="63" t="s">
        <v>11843</v>
      </c>
    </row>
    <row r="3452" spans="1:5" ht="15">
      <c r="A3452" s="59">
        <v>3451</v>
      </c>
      <c r="B3452" s="60">
        <v>13215</v>
      </c>
      <c r="C3452" s="61" t="s">
        <v>16440</v>
      </c>
      <c r="D3452" s="62">
        <v>267</v>
      </c>
      <c r="E3452" s="64">
        <v>3</v>
      </c>
    </row>
    <row r="3453" spans="1:5" ht="15">
      <c r="A3453" s="59">
        <v>3452</v>
      </c>
      <c r="B3453" s="60">
        <v>15019</v>
      </c>
      <c r="C3453" s="61" t="s">
        <v>16441</v>
      </c>
      <c r="D3453" s="62">
        <v>268</v>
      </c>
      <c r="E3453" s="63" t="s">
        <v>14607</v>
      </c>
    </row>
    <row r="3454" spans="1:5" ht="15">
      <c r="A3454" s="59">
        <v>3453</v>
      </c>
      <c r="B3454" s="60">
        <v>15974</v>
      </c>
      <c r="C3454" s="61" t="s">
        <v>16442</v>
      </c>
      <c r="D3454" s="62">
        <v>269</v>
      </c>
      <c r="E3454" s="64">
        <v>2</v>
      </c>
    </row>
    <row r="3455" spans="1:5" ht="15">
      <c r="A3455" s="59">
        <v>3454</v>
      </c>
      <c r="B3455" s="60">
        <v>16099</v>
      </c>
      <c r="C3455" s="61" t="s">
        <v>16443</v>
      </c>
      <c r="D3455" s="62">
        <v>270</v>
      </c>
      <c r="E3455" s="63" t="s">
        <v>11847</v>
      </c>
    </row>
    <row r="3456" spans="1:5" ht="15">
      <c r="A3456" s="59">
        <v>3455</v>
      </c>
      <c r="B3456" s="60">
        <v>16525</v>
      </c>
      <c r="C3456" s="61" t="s">
        <v>16444</v>
      </c>
      <c r="D3456" s="62">
        <v>271</v>
      </c>
      <c r="E3456" s="64">
        <v>2</v>
      </c>
    </row>
    <row r="3457" spans="1:5" ht="15">
      <c r="A3457" s="59">
        <v>3456</v>
      </c>
      <c r="B3457" s="60">
        <v>16735</v>
      </c>
      <c r="C3457" s="61" t="s">
        <v>16445</v>
      </c>
      <c r="D3457" s="62">
        <v>272</v>
      </c>
      <c r="E3457" s="63" t="s">
        <v>14607</v>
      </c>
    </row>
    <row r="3458" spans="1:5" ht="15">
      <c r="A3458" s="59">
        <v>3457</v>
      </c>
      <c r="B3458" s="60">
        <v>18007</v>
      </c>
      <c r="C3458" s="61" t="s">
        <v>16446</v>
      </c>
      <c r="D3458" s="62">
        <v>273</v>
      </c>
      <c r="E3458" s="64">
        <v>2</v>
      </c>
    </row>
    <row r="3459" spans="1:5" ht="15">
      <c r="A3459" s="59">
        <v>3458</v>
      </c>
      <c r="B3459" s="60">
        <v>18012</v>
      </c>
      <c r="C3459" s="61" t="s">
        <v>16447</v>
      </c>
      <c r="D3459" s="62">
        <v>274</v>
      </c>
      <c r="E3459" s="64">
        <v>2</v>
      </c>
    </row>
    <row r="3460" spans="1:5" ht="15">
      <c r="A3460" s="59">
        <v>3459</v>
      </c>
      <c r="B3460" s="60">
        <v>18399</v>
      </c>
      <c r="C3460" s="61" t="s">
        <v>16448</v>
      </c>
      <c r="D3460" s="62">
        <v>275</v>
      </c>
      <c r="E3460" s="63" t="s">
        <v>11843</v>
      </c>
    </row>
    <row r="3461" spans="1:5" ht="15">
      <c r="A3461" s="59">
        <v>3460</v>
      </c>
      <c r="B3461" s="60">
        <v>12813</v>
      </c>
      <c r="C3461" s="61" t="s">
        <v>16449</v>
      </c>
      <c r="D3461" s="62">
        <v>276</v>
      </c>
      <c r="E3461" s="63" t="s">
        <v>11841</v>
      </c>
    </row>
    <row r="3462" spans="1:5" ht="15">
      <c r="A3462" s="59">
        <v>3461</v>
      </c>
      <c r="B3462" s="60">
        <v>14510</v>
      </c>
      <c r="C3462" s="61" t="s">
        <v>16450</v>
      </c>
      <c r="D3462" s="62">
        <v>277</v>
      </c>
      <c r="E3462" s="64">
        <v>4</v>
      </c>
    </row>
    <row r="3463" spans="1:5" ht="15">
      <c r="A3463" s="59">
        <v>3462</v>
      </c>
      <c r="B3463" s="60">
        <v>15055</v>
      </c>
      <c r="C3463" s="61" t="s">
        <v>16451</v>
      </c>
      <c r="D3463" s="62">
        <v>278</v>
      </c>
      <c r="E3463" s="64">
        <v>2</v>
      </c>
    </row>
    <row r="3464" spans="1:5" ht="15">
      <c r="A3464" s="59">
        <v>3463</v>
      </c>
      <c r="B3464" s="60">
        <v>17947</v>
      </c>
      <c r="C3464" s="61" t="s">
        <v>16452</v>
      </c>
      <c r="D3464" s="62">
        <v>279</v>
      </c>
      <c r="E3464" s="64">
        <v>3</v>
      </c>
    </row>
    <row r="3465" spans="1:5" ht="15">
      <c r="A3465" s="59">
        <v>3464</v>
      </c>
      <c r="B3465" s="60">
        <v>18620</v>
      </c>
      <c r="C3465" s="61" t="s">
        <v>13479</v>
      </c>
      <c r="D3465" s="62">
        <v>280</v>
      </c>
      <c r="E3465" s="63" t="s">
        <v>11849</v>
      </c>
    </row>
    <row r="3466" spans="1:5" ht="15">
      <c r="A3466" s="59">
        <v>3465</v>
      </c>
      <c r="B3466" s="60">
        <v>18887</v>
      </c>
      <c r="C3466" s="61" t="s">
        <v>16453</v>
      </c>
      <c r="D3466" s="62">
        <v>281</v>
      </c>
      <c r="E3466" s="64">
        <v>4</v>
      </c>
    </row>
    <row r="3467" spans="1:5" ht="15">
      <c r="A3467" s="59">
        <v>3466</v>
      </c>
      <c r="B3467" s="60">
        <v>10164</v>
      </c>
      <c r="C3467" s="61" t="s">
        <v>16280</v>
      </c>
      <c r="D3467" s="62">
        <v>1</v>
      </c>
      <c r="E3467" s="64">
        <v>3</v>
      </c>
    </row>
    <row r="3468" spans="1:5" ht="15">
      <c r="A3468" s="59">
        <v>3467</v>
      </c>
      <c r="B3468" s="60">
        <v>10363</v>
      </c>
      <c r="C3468" s="61" t="s">
        <v>16281</v>
      </c>
      <c r="D3468" s="62">
        <v>2</v>
      </c>
      <c r="E3468" s="63" t="s">
        <v>11847</v>
      </c>
    </row>
    <row r="3469" spans="1:5" ht="15">
      <c r="A3469" s="59">
        <v>3468</v>
      </c>
      <c r="B3469" s="60">
        <v>10402</v>
      </c>
      <c r="C3469" s="61" t="s">
        <v>16282</v>
      </c>
      <c r="D3469" s="62">
        <v>3</v>
      </c>
      <c r="E3469" s="63" t="s">
        <v>14604</v>
      </c>
    </row>
    <row r="3470" spans="1:5" ht="15">
      <c r="A3470" s="59">
        <v>3469</v>
      </c>
      <c r="B3470" s="60">
        <v>10697</v>
      </c>
      <c r="C3470" s="61" t="s">
        <v>16283</v>
      </c>
      <c r="D3470" s="62">
        <v>4</v>
      </c>
      <c r="E3470" s="63" t="s">
        <v>14717</v>
      </c>
    </row>
    <row r="3471" spans="1:5" ht="15">
      <c r="A3471" s="59">
        <v>3470</v>
      </c>
      <c r="B3471" s="60">
        <v>11492</v>
      </c>
      <c r="C3471" s="61" t="s">
        <v>16284</v>
      </c>
      <c r="D3471" s="62">
        <v>5</v>
      </c>
      <c r="E3471" s="63" t="s">
        <v>13350</v>
      </c>
    </row>
    <row r="3472" spans="1:5" ht="15">
      <c r="A3472" s="59">
        <v>3471</v>
      </c>
      <c r="B3472" s="60">
        <v>11568</v>
      </c>
      <c r="C3472" s="61" t="s">
        <v>16285</v>
      </c>
      <c r="D3472" s="62">
        <v>6</v>
      </c>
      <c r="E3472" s="63" t="s">
        <v>11847</v>
      </c>
    </row>
    <row r="3473" spans="1:5" ht="15">
      <c r="A3473" s="59">
        <v>3472</v>
      </c>
      <c r="B3473" s="60">
        <v>11572</v>
      </c>
      <c r="C3473" s="61" t="s">
        <v>17404</v>
      </c>
      <c r="D3473" s="62">
        <v>7</v>
      </c>
      <c r="E3473" s="63" t="s">
        <v>11807</v>
      </c>
    </row>
    <row r="3474" spans="1:5" ht="15">
      <c r="A3474" s="59">
        <v>3473</v>
      </c>
      <c r="B3474" s="60">
        <v>11934</v>
      </c>
      <c r="C3474" s="61" t="s">
        <v>17405</v>
      </c>
      <c r="D3474" s="62">
        <v>8</v>
      </c>
      <c r="E3474" s="63" t="s">
        <v>9321</v>
      </c>
    </row>
    <row r="3475" spans="1:5" ht="15">
      <c r="A3475" s="59">
        <v>3474</v>
      </c>
      <c r="B3475" s="60">
        <v>12346</v>
      </c>
      <c r="C3475" s="61" t="s">
        <v>17406</v>
      </c>
      <c r="D3475" s="62">
        <v>9</v>
      </c>
      <c r="E3475" s="64">
        <v>3</v>
      </c>
    </row>
    <row r="3476" spans="1:5" ht="15">
      <c r="A3476" s="59">
        <v>3475</v>
      </c>
      <c r="B3476" s="60">
        <v>12830</v>
      </c>
      <c r="C3476" s="61" t="s">
        <v>15230</v>
      </c>
      <c r="D3476" s="62">
        <v>10</v>
      </c>
      <c r="E3476" s="64">
        <v>5</v>
      </c>
    </row>
    <row r="3477" spans="1:5" ht="15">
      <c r="A3477" s="59">
        <v>3476</v>
      </c>
      <c r="B3477" s="60">
        <v>12855</v>
      </c>
      <c r="C3477" s="61" t="s">
        <v>17407</v>
      </c>
      <c r="D3477" s="62">
        <v>11</v>
      </c>
      <c r="E3477" s="63" t="s">
        <v>13350</v>
      </c>
    </row>
    <row r="3478" spans="1:5" ht="15">
      <c r="A3478" s="59">
        <v>3477</v>
      </c>
      <c r="B3478" s="60">
        <v>12914</v>
      </c>
      <c r="C3478" s="65" t="s">
        <v>17408</v>
      </c>
      <c r="D3478" s="62">
        <v>12</v>
      </c>
      <c r="E3478" s="63" t="s">
        <v>11843</v>
      </c>
    </row>
    <row r="3479" spans="1:5" ht="15">
      <c r="A3479" s="59">
        <v>3478</v>
      </c>
      <c r="B3479" s="60">
        <v>12958</v>
      </c>
      <c r="C3479" s="61" t="s">
        <v>10434</v>
      </c>
      <c r="D3479" s="62">
        <v>13</v>
      </c>
      <c r="E3479" s="63" t="s">
        <v>11862</v>
      </c>
    </row>
    <row r="3480" spans="1:5" ht="15">
      <c r="A3480" s="59">
        <v>3479</v>
      </c>
      <c r="B3480" s="60">
        <v>14424</v>
      </c>
      <c r="C3480" s="61" t="s">
        <v>10435</v>
      </c>
      <c r="D3480" s="62">
        <v>14</v>
      </c>
      <c r="E3480" s="63" t="s">
        <v>10436</v>
      </c>
    </row>
    <row r="3481" spans="1:5" ht="15">
      <c r="A3481" s="59">
        <v>3480</v>
      </c>
      <c r="B3481" s="60">
        <v>14775</v>
      </c>
      <c r="C3481" s="61" t="s">
        <v>10437</v>
      </c>
      <c r="D3481" s="62">
        <v>15</v>
      </c>
      <c r="E3481" s="63" t="s">
        <v>11849</v>
      </c>
    </row>
    <row r="3482" spans="1:5" ht="15">
      <c r="A3482" s="59">
        <v>3481</v>
      </c>
      <c r="B3482" s="60">
        <v>15094</v>
      </c>
      <c r="C3482" s="61" t="s">
        <v>10438</v>
      </c>
      <c r="D3482" s="62">
        <v>16</v>
      </c>
      <c r="E3482" s="64">
        <v>2</v>
      </c>
    </row>
    <row r="3483" spans="1:5" ht="15">
      <c r="A3483" s="59">
        <v>3482</v>
      </c>
      <c r="B3483" s="60">
        <v>15295</v>
      </c>
      <c r="C3483" s="65" t="s">
        <v>10439</v>
      </c>
      <c r="D3483" s="62">
        <v>17</v>
      </c>
      <c r="E3483" s="63" t="s">
        <v>11862</v>
      </c>
    </row>
    <row r="3484" spans="1:5" ht="15">
      <c r="A3484" s="59">
        <v>3483</v>
      </c>
      <c r="B3484" s="60">
        <v>15389</v>
      </c>
      <c r="C3484" s="61" t="s">
        <v>10440</v>
      </c>
      <c r="D3484" s="62">
        <v>18</v>
      </c>
      <c r="E3484" s="64">
        <v>2</v>
      </c>
    </row>
    <row r="3485" spans="1:5" ht="15">
      <c r="A3485" s="59">
        <v>3484</v>
      </c>
      <c r="B3485" s="60">
        <v>15630</v>
      </c>
      <c r="C3485" s="61" t="s">
        <v>10441</v>
      </c>
      <c r="D3485" s="62">
        <v>19</v>
      </c>
      <c r="E3485" s="64">
        <v>4</v>
      </c>
    </row>
    <row r="3486" spans="1:5" ht="15">
      <c r="A3486" s="59">
        <v>3485</v>
      </c>
      <c r="B3486" s="60">
        <v>16363</v>
      </c>
      <c r="C3486" s="61" t="s">
        <v>15291</v>
      </c>
      <c r="D3486" s="62">
        <v>20</v>
      </c>
      <c r="E3486" s="63" t="s">
        <v>11843</v>
      </c>
    </row>
    <row r="3487" spans="1:5" ht="15">
      <c r="A3487" s="59">
        <v>3486</v>
      </c>
      <c r="B3487" s="60">
        <v>17258</v>
      </c>
      <c r="C3487" s="61" t="s">
        <v>10442</v>
      </c>
      <c r="D3487" s="62">
        <v>21</v>
      </c>
      <c r="E3487" s="63" t="s">
        <v>11847</v>
      </c>
    </row>
    <row r="3488" spans="1:5" ht="15">
      <c r="A3488" s="59">
        <v>3487</v>
      </c>
      <c r="B3488" s="60">
        <v>17640</v>
      </c>
      <c r="C3488" s="61" t="s">
        <v>10443</v>
      </c>
      <c r="D3488" s="62">
        <v>22</v>
      </c>
      <c r="E3488" s="63" t="s">
        <v>13350</v>
      </c>
    </row>
    <row r="3489" spans="1:5" ht="15">
      <c r="A3489" s="59">
        <v>3488</v>
      </c>
      <c r="B3489" s="60">
        <v>17774</v>
      </c>
      <c r="C3489" s="61" t="s">
        <v>10444</v>
      </c>
      <c r="D3489" s="62">
        <v>23</v>
      </c>
      <c r="E3489" s="63" t="s">
        <v>13412</v>
      </c>
    </row>
    <row r="3490" spans="1:5" ht="15">
      <c r="A3490" s="59">
        <v>3489</v>
      </c>
      <c r="B3490" s="60">
        <v>17802</v>
      </c>
      <c r="C3490" s="61" t="s">
        <v>10445</v>
      </c>
      <c r="D3490" s="62">
        <v>24</v>
      </c>
      <c r="E3490" s="63" t="s">
        <v>14604</v>
      </c>
    </row>
    <row r="3491" spans="1:5" ht="15">
      <c r="A3491" s="59">
        <v>3490</v>
      </c>
      <c r="B3491" s="60">
        <v>17910</v>
      </c>
      <c r="C3491" s="61" t="s">
        <v>15307</v>
      </c>
      <c r="D3491" s="62">
        <v>25</v>
      </c>
      <c r="E3491" s="63" t="s">
        <v>13350</v>
      </c>
    </row>
    <row r="3492" spans="1:5" ht="15">
      <c r="A3492" s="59">
        <v>3491</v>
      </c>
      <c r="B3492" s="60">
        <v>18144</v>
      </c>
      <c r="C3492" s="61" t="s">
        <v>10446</v>
      </c>
      <c r="D3492" s="62">
        <v>26</v>
      </c>
      <c r="E3492" s="63" t="s">
        <v>11845</v>
      </c>
    </row>
    <row r="3493" spans="1:5" ht="15">
      <c r="A3493" s="59">
        <v>3492</v>
      </c>
      <c r="B3493" s="60">
        <v>18340</v>
      </c>
      <c r="C3493" s="61" t="s">
        <v>10447</v>
      </c>
      <c r="D3493" s="62">
        <v>27</v>
      </c>
      <c r="E3493" s="63" t="s">
        <v>11843</v>
      </c>
    </row>
    <row r="3494" spans="1:5" ht="15">
      <c r="A3494" s="59">
        <v>3493</v>
      </c>
      <c r="B3494" s="60">
        <v>18651</v>
      </c>
      <c r="C3494" s="61" t="s">
        <v>10448</v>
      </c>
      <c r="D3494" s="62">
        <v>28</v>
      </c>
      <c r="E3494" s="63" t="s">
        <v>13354</v>
      </c>
    </row>
    <row r="3495" spans="1:5" ht="15">
      <c r="A3495" s="59">
        <v>3494</v>
      </c>
      <c r="B3495" s="60">
        <v>18658</v>
      </c>
      <c r="C3495" s="65" t="s">
        <v>10449</v>
      </c>
      <c r="D3495" s="62">
        <v>29</v>
      </c>
      <c r="E3495" s="63" t="s">
        <v>11809</v>
      </c>
    </row>
    <row r="3496" spans="1:5" ht="15">
      <c r="A3496" s="59">
        <v>3495</v>
      </c>
      <c r="B3496" s="60">
        <v>18711</v>
      </c>
      <c r="C3496" s="61" t="s">
        <v>10450</v>
      </c>
      <c r="D3496" s="62">
        <v>30</v>
      </c>
      <c r="E3496" s="64">
        <v>3</v>
      </c>
    </row>
    <row r="3497" spans="1:5" ht="15">
      <c r="A3497" s="59">
        <v>3496</v>
      </c>
      <c r="B3497" s="60">
        <v>18738</v>
      </c>
      <c r="C3497" s="61" t="s">
        <v>10451</v>
      </c>
      <c r="D3497" s="62">
        <v>31</v>
      </c>
      <c r="E3497" s="63" t="s">
        <v>11849</v>
      </c>
    </row>
    <row r="3498" spans="1:5" ht="15">
      <c r="A3498" s="59">
        <v>3497</v>
      </c>
      <c r="B3498" s="60">
        <v>18889</v>
      </c>
      <c r="C3498" s="65" t="s">
        <v>10452</v>
      </c>
      <c r="D3498" s="62">
        <v>32</v>
      </c>
      <c r="E3498" s="63" t="s">
        <v>11809</v>
      </c>
    </row>
    <row r="3499" spans="1:5" ht="15">
      <c r="A3499" s="59">
        <v>3498</v>
      </c>
      <c r="B3499" s="60">
        <v>18988</v>
      </c>
      <c r="C3499" s="61" t="s">
        <v>10453</v>
      </c>
      <c r="D3499" s="62">
        <v>33</v>
      </c>
      <c r="E3499" s="63" t="s">
        <v>10454</v>
      </c>
    </row>
    <row r="3500" spans="1:5" ht="15">
      <c r="A3500" s="59">
        <v>3499</v>
      </c>
      <c r="B3500" s="60">
        <v>19247</v>
      </c>
      <c r="C3500" s="61" t="s">
        <v>10455</v>
      </c>
      <c r="D3500" s="62">
        <v>34</v>
      </c>
      <c r="E3500" s="63" t="s">
        <v>11849</v>
      </c>
    </row>
    <row r="3501" spans="1:5" ht="15">
      <c r="A3501" s="59">
        <v>3500</v>
      </c>
      <c r="B3501" s="60">
        <v>19265</v>
      </c>
      <c r="C3501" s="61" t="s">
        <v>10456</v>
      </c>
      <c r="D3501" s="62">
        <v>35</v>
      </c>
      <c r="E3501" s="63" t="s">
        <v>11845</v>
      </c>
    </row>
    <row r="3502" spans="1:5" ht="15">
      <c r="A3502" s="59">
        <v>3501</v>
      </c>
      <c r="B3502" s="60">
        <v>19397</v>
      </c>
      <c r="C3502" s="61" t="s">
        <v>10457</v>
      </c>
      <c r="D3502" s="62">
        <v>36</v>
      </c>
      <c r="E3502" s="63" t="s">
        <v>11839</v>
      </c>
    </row>
    <row r="3503" spans="1:5" ht="15">
      <c r="A3503" s="59">
        <v>3502</v>
      </c>
      <c r="B3503" s="60">
        <v>19563</v>
      </c>
      <c r="C3503" s="61" t="s">
        <v>15464</v>
      </c>
      <c r="D3503" s="62">
        <v>37</v>
      </c>
      <c r="E3503" s="63" t="s">
        <v>13350</v>
      </c>
    </row>
    <row r="3504" spans="1:5" ht="15">
      <c r="A3504" s="59">
        <v>3503</v>
      </c>
      <c r="B3504" s="60">
        <v>19641</v>
      </c>
      <c r="C3504" s="61" t="s">
        <v>15465</v>
      </c>
      <c r="D3504" s="62">
        <v>38</v>
      </c>
      <c r="E3504" s="63" t="s">
        <v>11862</v>
      </c>
    </row>
    <row r="3505" spans="1:5" ht="15">
      <c r="A3505" s="59">
        <v>3504</v>
      </c>
      <c r="B3505" s="60">
        <v>10118</v>
      </c>
      <c r="C3505" s="65" t="s">
        <v>15466</v>
      </c>
      <c r="D3505" s="62">
        <v>39</v>
      </c>
      <c r="E3505" s="64">
        <v>4</v>
      </c>
    </row>
    <row r="3506" spans="1:5" ht="15">
      <c r="A3506" s="59">
        <v>3505</v>
      </c>
      <c r="B3506" s="60">
        <v>10236</v>
      </c>
      <c r="C3506" s="61" t="s">
        <v>15467</v>
      </c>
      <c r="D3506" s="62">
        <v>40</v>
      </c>
      <c r="E3506" s="63" t="s">
        <v>11809</v>
      </c>
    </row>
    <row r="3507" spans="1:5" ht="15">
      <c r="A3507" s="59">
        <v>3506</v>
      </c>
      <c r="B3507" s="60">
        <v>10255</v>
      </c>
      <c r="C3507" s="61" t="s">
        <v>15468</v>
      </c>
      <c r="D3507" s="62">
        <v>41</v>
      </c>
      <c r="E3507" s="63" t="s">
        <v>14717</v>
      </c>
    </row>
    <row r="3508" spans="1:5" ht="15">
      <c r="A3508" s="59">
        <v>3507</v>
      </c>
      <c r="B3508" s="60">
        <v>10334</v>
      </c>
      <c r="C3508" s="61" t="s">
        <v>15469</v>
      </c>
      <c r="D3508" s="62">
        <v>42</v>
      </c>
      <c r="E3508" s="64">
        <v>5</v>
      </c>
    </row>
    <row r="3509" spans="1:5" ht="15">
      <c r="A3509" s="59">
        <v>3508</v>
      </c>
      <c r="B3509" s="60">
        <v>10407</v>
      </c>
      <c r="C3509" s="61" t="s">
        <v>15470</v>
      </c>
      <c r="D3509" s="62">
        <v>43</v>
      </c>
      <c r="E3509" s="63" t="s">
        <v>14717</v>
      </c>
    </row>
    <row r="3510" spans="1:5" ht="15">
      <c r="A3510" s="59">
        <v>3509</v>
      </c>
      <c r="B3510" s="60">
        <v>10671</v>
      </c>
      <c r="C3510" s="61" t="s">
        <v>15471</v>
      </c>
      <c r="D3510" s="62">
        <v>44</v>
      </c>
      <c r="E3510" s="63" t="s">
        <v>14717</v>
      </c>
    </row>
    <row r="3511" spans="1:5" ht="15">
      <c r="A3511" s="59">
        <v>3510</v>
      </c>
      <c r="B3511" s="60">
        <v>10689</v>
      </c>
      <c r="C3511" s="61" t="s">
        <v>15472</v>
      </c>
      <c r="D3511" s="62">
        <v>45</v>
      </c>
      <c r="E3511" s="64">
        <v>6</v>
      </c>
    </row>
    <row r="3512" spans="1:5" ht="15">
      <c r="A3512" s="59">
        <v>3511</v>
      </c>
      <c r="B3512" s="60">
        <v>10895</v>
      </c>
      <c r="C3512" s="61" t="s">
        <v>15473</v>
      </c>
      <c r="D3512" s="62">
        <v>46</v>
      </c>
      <c r="E3512" s="64">
        <v>3</v>
      </c>
    </row>
    <row r="3513" spans="1:5" ht="15">
      <c r="A3513" s="59">
        <v>3512</v>
      </c>
      <c r="B3513" s="60">
        <v>11119</v>
      </c>
      <c r="C3513" s="61" t="s">
        <v>15474</v>
      </c>
      <c r="D3513" s="62">
        <v>47</v>
      </c>
      <c r="E3513" s="63" t="s">
        <v>11862</v>
      </c>
    </row>
    <row r="3514" spans="1:5" ht="15">
      <c r="A3514" s="59">
        <v>3513</v>
      </c>
      <c r="B3514" s="60">
        <v>11579</v>
      </c>
      <c r="C3514" s="65" t="s">
        <v>15475</v>
      </c>
      <c r="D3514" s="62">
        <v>48</v>
      </c>
      <c r="E3514" s="63" t="s">
        <v>11847</v>
      </c>
    </row>
    <row r="3515" spans="1:5" ht="15">
      <c r="A3515" s="59">
        <v>3514</v>
      </c>
      <c r="B3515" s="60">
        <v>11955</v>
      </c>
      <c r="C3515" s="61" t="s">
        <v>15476</v>
      </c>
      <c r="D3515" s="62">
        <v>49</v>
      </c>
      <c r="E3515" s="63" t="s">
        <v>11849</v>
      </c>
    </row>
    <row r="3516" spans="1:5" ht="15">
      <c r="A3516" s="59">
        <v>3515</v>
      </c>
      <c r="B3516" s="60">
        <v>12675</v>
      </c>
      <c r="C3516" s="61" t="s">
        <v>15477</v>
      </c>
      <c r="D3516" s="62">
        <v>50</v>
      </c>
      <c r="E3516" s="64">
        <v>4</v>
      </c>
    </row>
    <row r="3517" spans="1:5" ht="15">
      <c r="A3517" s="59">
        <v>3516</v>
      </c>
      <c r="B3517" s="60">
        <v>13074</v>
      </c>
      <c r="C3517" s="61" t="s">
        <v>15478</v>
      </c>
      <c r="D3517" s="62">
        <v>51</v>
      </c>
      <c r="E3517" s="63" t="s">
        <v>14717</v>
      </c>
    </row>
    <row r="3518" spans="1:5" ht="15">
      <c r="A3518" s="59">
        <v>3517</v>
      </c>
      <c r="B3518" s="60">
        <v>13180</v>
      </c>
      <c r="C3518" s="61" t="s">
        <v>15479</v>
      </c>
      <c r="D3518" s="62">
        <v>52</v>
      </c>
      <c r="E3518" s="64">
        <v>4</v>
      </c>
    </row>
    <row r="3519" spans="1:5" ht="15">
      <c r="A3519" s="59">
        <v>3518</v>
      </c>
      <c r="B3519" s="60">
        <v>13336</v>
      </c>
      <c r="C3519" s="61" t="s">
        <v>15480</v>
      </c>
      <c r="D3519" s="62">
        <v>53</v>
      </c>
      <c r="E3519" s="64">
        <v>5</v>
      </c>
    </row>
    <row r="3520" spans="1:5" ht="15">
      <c r="A3520" s="59">
        <v>3519</v>
      </c>
      <c r="B3520" s="60">
        <v>13692</v>
      </c>
      <c r="C3520" s="61" t="s">
        <v>10850</v>
      </c>
      <c r="D3520" s="62">
        <v>54</v>
      </c>
      <c r="E3520" s="63" t="s">
        <v>11807</v>
      </c>
    </row>
    <row r="3521" spans="1:5" ht="15">
      <c r="A3521" s="59">
        <v>3520</v>
      </c>
      <c r="B3521" s="60">
        <v>13948</v>
      </c>
      <c r="C3521" s="61" t="s">
        <v>15481</v>
      </c>
      <c r="D3521" s="62">
        <v>55</v>
      </c>
      <c r="E3521" s="63" t="s">
        <v>14604</v>
      </c>
    </row>
    <row r="3522" spans="1:5" ht="15">
      <c r="A3522" s="59">
        <v>3521</v>
      </c>
      <c r="B3522" s="60">
        <v>15369</v>
      </c>
      <c r="C3522" s="61" t="s">
        <v>15482</v>
      </c>
      <c r="D3522" s="62">
        <v>56</v>
      </c>
      <c r="E3522" s="63" t="s">
        <v>11849</v>
      </c>
    </row>
    <row r="3523" spans="1:5" ht="15">
      <c r="A3523" s="59">
        <v>3522</v>
      </c>
      <c r="B3523" s="60">
        <v>16744</v>
      </c>
      <c r="C3523" s="65" t="s">
        <v>15483</v>
      </c>
      <c r="D3523" s="62">
        <v>57</v>
      </c>
      <c r="E3523" s="64">
        <v>3</v>
      </c>
    </row>
    <row r="3524" spans="1:5" ht="15">
      <c r="A3524" s="59">
        <v>3523</v>
      </c>
      <c r="B3524" s="60">
        <v>17032</v>
      </c>
      <c r="C3524" s="61" t="s">
        <v>15484</v>
      </c>
      <c r="D3524" s="62">
        <v>58</v>
      </c>
      <c r="E3524" s="63" t="s">
        <v>11843</v>
      </c>
    </row>
    <row r="3525" spans="1:5" ht="15">
      <c r="A3525" s="59">
        <v>3524</v>
      </c>
      <c r="B3525" s="60">
        <v>17371</v>
      </c>
      <c r="C3525" s="61" t="s">
        <v>15485</v>
      </c>
      <c r="D3525" s="62">
        <v>59</v>
      </c>
      <c r="E3525" s="63" t="s">
        <v>14604</v>
      </c>
    </row>
    <row r="3526" spans="1:5" ht="15">
      <c r="A3526" s="59">
        <v>3525</v>
      </c>
      <c r="B3526" s="60">
        <v>17600</v>
      </c>
      <c r="C3526" s="61" t="s">
        <v>15486</v>
      </c>
      <c r="D3526" s="62">
        <v>60</v>
      </c>
      <c r="E3526" s="63" t="s">
        <v>14604</v>
      </c>
    </row>
    <row r="3527" spans="1:5" ht="15">
      <c r="A3527" s="59">
        <v>3526</v>
      </c>
      <c r="B3527" s="60">
        <v>17742</v>
      </c>
      <c r="C3527" s="61" t="s">
        <v>9362</v>
      </c>
      <c r="D3527" s="62">
        <v>61</v>
      </c>
      <c r="E3527" s="63" t="s">
        <v>11862</v>
      </c>
    </row>
    <row r="3528" spans="1:5" ht="15">
      <c r="A3528" s="59">
        <v>3527</v>
      </c>
      <c r="B3528" s="60">
        <v>19567</v>
      </c>
      <c r="C3528" s="61" t="s">
        <v>10467</v>
      </c>
      <c r="D3528" s="62">
        <v>62</v>
      </c>
      <c r="E3528" s="63" t="s">
        <v>14717</v>
      </c>
    </row>
    <row r="3529" spans="1:5" ht="15">
      <c r="A3529" s="59">
        <v>3528</v>
      </c>
      <c r="B3529" s="60">
        <v>11329</v>
      </c>
      <c r="C3529" s="61" t="s">
        <v>10468</v>
      </c>
      <c r="D3529" s="62">
        <v>63</v>
      </c>
      <c r="E3529" s="64">
        <v>2</v>
      </c>
    </row>
    <row r="3530" spans="1:5" ht="15">
      <c r="A3530" s="59">
        <v>3529</v>
      </c>
      <c r="B3530" s="60">
        <v>12253</v>
      </c>
      <c r="C3530" s="61" t="s">
        <v>10469</v>
      </c>
      <c r="D3530" s="62">
        <v>64</v>
      </c>
      <c r="E3530" s="63" t="s">
        <v>13354</v>
      </c>
    </row>
    <row r="3531" spans="1:5" ht="15">
      <c r="A3531" s="59">
        <v>3530</v>
      </c>
      <c r="B3531" s="60">
        <v>12356</v>
      </c>
      <c r="C3531" s="61" t="s">
        <v>10470</v>
      </c>
      <c r="D3531" s="62">
        <v>65</v>
      </c>
      <c r="E3531" s="64">
        <v>5</v>
      </c>
    </row>
    <row r="3532" spans="1:5" ht="15">
      <c r="A3532" s="59">
        <v>3531</v>
      </c>
      <c r="B3532" s="60">
        <v>14474</v>
      </c>
      <c r="C3532" s="61" t="s">
        <v>10471</v>
      </c>
      <c r="D3532" s="62">
        <v>66</v>
      </c>
      <c r="E3532" s="63" t="s">
        <v>14717</v>
      </c>
    </row>
    <row r="3533" spans="1:5" ht="15">
      <c r="A3533" s="59">
        <v>3532</v>
      </c>
      <c r="B3533" s="60">
        <v>14478</v>
      </c>
      <c r="C3533" s="61" t="s">
        <v>11758</v>
      </c>
      <c r="D3533" s="62">
        <v>67</v>
      </c>
      <c r="E3533" s="64">
        <v>5</v>
      </c>
    </row>
    <row r="3534" spans="1:5" ht="15">
      <c r="A3534" s="59">
        <v>3533</v>
      </c>
      <c r="B3534" s="60">
        <v>15329</v>
      </c>
      <c r="C3534" s="61" t="s">
        <v>11759</v>
      </c>
      <c r="D3534" s="62">
        <v>68</v>
      </c>
      <c r="E3534" s="63" t="s">
        <v>14607</v>
      </c>
    </row>
    <row r="3535" spans="1:5" ht="15">
      <c r="A3535" s="59">
        <v>3534</v>
      </c>
      <c r="B3535" s="60">
        <v>15393</v>
      </c>
      <c r="C3535" s="61" t="s">
        <v>11760</v>
      </c>
      <c r="D3535" s="62">
        <v>69</v>
      </c>
      <c r="E3535" s="63" t="s">
        <v>11809</v>
      </c>
    </row>
    <row r="3536" spans="1:5" ht="15">
      <c r="A3536" s="59">
        <v>3535</v>
      </c>
      <c r="B3536" s="60">
        <v>15396</v>
      </c>
      <c r="C3536" s="61" t="s">
        <v>11761</v>
      </c>
      <c r="D3536" s="62">
        <v>70</v>
      </c>
      <c r="E3536" s="63" t="s">
        <v>13059</v>
      </c>
    </row>
    <row r="3537" spans="1:5" ht="15">
      <c r="A3537" s="59">
        <v>3536</v>
      </c>
      <c r="B3537" s="60">
        <v>15398</v>
      </c>
      <c r="C3537" s="61" t="s">
        <v>11762</v>
      </c>
      <c r="D3537" s="62">
        <v>71</v>
      </c>
      <c r="E3537" s="63" t="s">
        <v>11862</v>
      </c>
    </row>
    <row r="3538" spans="1:5" ht="15">
      <c r="A3538" s="59">
        <v>3537</v>
      </c>
      <c r="B3538" s="60">
        <v>15988</v>
      </c>
      <c r="C3538" s="61" t="s">
        <v>11763</v>
      </c>
      <c r="D3538" s="62">
        <v>72</v>
      </c>
      <c r="E3538" s="64">
        <v>5</v>
      </c>
    </row>
    <row r="3539" spans="1:5" ht="15">
      <c r="A3539" s="59">
        <v>3538</v>
      </c>
      <c r="B3539" s="60">
        <v>17998</v>
      </c>
      <c r="C3539" s="61" t="s">
        <v>11764</v>
      </c>
      <c r="D3539" s="62">
        <v>73</v>
      </c>
      <c r="E3539" s="63" t="s">
        <v>11843</v>
      </c>
    </row>
    <row r="3540" spans="1:5" ht="15">
      <c r="A3540" s="59">
        <v>3539</v>
      </c>
      <c r="B3540" s="60">
        <v>19031</v>
      </c>
      <c r="C3540" s="61" t="s">
        <v>10397</v>
      </c>
      <c r="D3540" s="62">
        <v>74</v>
      </c>
      <c r="E3540" s="63" t="s">
        <v>13350</v>
      </c>
    </row>
    <row r="3541" spans="1:5" ht="15">
      <c r="A3541" s="59">
        <v>3540</v>
      </c>
      <c r="B3541" s="60">
        <v>10118</v>
      </c>
      <c r="C3541" s="65" t="s">
        <v>15466</v>
      </c>
      <c r="D3541" s="62">
        <v>75</v>
      </c>
      <c r="E3541" s="64">
        <v>4</v>
      </c>
    </row>
    <row r="3542" spans="1:5" ht="15">
      <c r="A3542" s="59">
        <v>3541</v>
      </c>
      <c r="B3542" s="60">
        <v>10238</v>
      </c>
      <c r="C3542" s="61" t="s">
        <v>15467</v>
      </c>
      <c r="D3542" s="62">
        <v>76</v>
      </c>
      <c r="E3542" s="63" t="s">
        <v>14717</v>
      </c>
    </row>
    <row r="3543" spans="1:5" ht="15">
      <c r="A3543" s="59">
        <v>3542</v>
      </c>
      <c r="B3543" s="60">
        <v>10471</v>
      </c>
      <c r="C3543" s="61" t="s">
        <v>11765</v>
      </c>
      <c r="D3543" s="62">
        <v>77</v>
      </c>
      <c r="E3543" s="63" t="s">
        <v>11849</v>
      </c>
    </row>
    <row r="3544" spans="1:5" ht="15">
      <c r="A3544" s="59">
        <v>3543</v>
      </c>
      <c r="B3544" s="60">
        <v>11406</v>
      </c>
      <c r="C3544" s="61" t="s">
        <v>11766</v>
      </c>
      <c r="D3544" s="62">
        <v>78</v>
      </c>
      <c r="E3544" s="64">
        <v>3</v>
      </c>
    </row>
    <row r="3545" spans="1:5" ht="15">
      <c r="A3545" s="59">
        <v>3544</v>
      </c>
      <c r="B3545" s="60">
        <v>12995</v>
      </c>
      <c r="C3545" s="61" t="s">
        <v>11767</v>
      </c>
      <c r="D3545" s="62">
        <v>79</v>
      </c>
      <c r="E3545" s="63" t="s">
        <v>11807</v>
      </c>
    </row>
    <row r="3546" spans="1:5" ht="15">
      <c r="A3546" s="59">
        <v>3545</v>
      </c>
      <c r="B3546" s="60">
        <v>12997</v>
      </c>
      <c r="C3546" s="65" t="s">
        <v>11768</v>
      </c>
      <c r="D3546" s="62">
        <v>80</v>
      </c>
      <c r="E3546" s="63" t="s">
        <v>11841</v>
      </c>
    </row>
    <row r="3547" spans="1:5" ht="15">
      <c r="A3547" s="59">
        <v>3546</v>
      </c>
      <c r="B3547" s="60">
        <v>13184</v>
      </c>
      <c r="C3547" s="61" t="s">
        <v>11769</v>
      </c>
      <c r="D3547" s="62">
        <v>81</v>
      </c>
      <c r="E3547" s="63" t="s">
        <v>14717</v>
      </c>
    </row>
    <row r="3548" spans="1:5" ht="15">
      <c r="A3548" s="59">
        <v>3547</v>
      </c>
      <c r="B3548" s="60">
        <v>14029</v>
      </c>
      <c r="C3548" s="61" t="s">
        <v>11770</v>
      </c>
      <c r="D3548" s="62">
        <v>82</v>
      </c>
      <c r="E3548" s="63" t="s">
        <v>11849</v>
      </c>
    </row>
    <row r="3549" spans="1:5" ht="15">
      <c r="A3549" s="59">
        <v>3548</v>
      </c>
      <c r="B3549" s="60">
        <v>14067</v>
      </c>
      <c r="C3549" s="61" t="s">
        <v>11771</v>
      </c>
      <c r="D3549" s="62">
        <v>83</v>
      </c>
      <c r="E3549" s="63" t="s">
        <v>10228</v>
      </c>
    </row>
    <row r="3550" spans="1:5" ht="15">
      <c r="A3550" s="59">
        <v>3549</v>
      </c>
      <c r="B3550" s="60">
        <v>14100</v>
      </c>
      <c r="C3550" s="61" t="s">
        <v>11772</v>
      </c>
      <c r="D3550" s="62">
        <v>84</v>
      </c>
      <c r="E3550" s="64">
        <v>4</v>
      </c>
    </row>
    <row r="3551" spans="1:5" ht="15">
      <c r="A3551" s="59">
        <v>3550</v>
      </c>
      <c r="B3551" s="60">
        <v>14516</v>
      </c>
      <c r="C3551" s="61" t="s">
        <v>11773</v>
      </c>
      <c r="D3551" s="62">
        <v>85</v>
      </c>
      <c r="E3551" s="64">
        <v>2</v>
      </c>
    </row>
    <row r="3552" spans="1:5" ht="15">
      <c r="A3552" s="59">
        <v>3551</v>
      </c>
      <c r="B3552" s="60">
        <v>15309</v>
      </c>
      <c r="C3552" s="61" t="s">
        <v>11774</v>
      </c>
      <c r="D3552" s="62">
        <v>86</v>
      </c>
      <c r="E3552" s="64">
        <v>2</v>
      </c>
    </row>
    <row r="3553" spans="1:5" ht="15">
      <c r="A3553" s="59">
        <v>3552</v>
      </c>
      <c r="B3553" s="60">
        <v>16330</v>
      </c>
      <c r="C3553" s="61" t="s">
        <v>10476</v>
      </c>
      <c r="D3553" s="62">
        <v>87</v>
      </c>
      <c r="E3553" s="63" t="s">
        <v>11862</v>
      </c>
    </row>
    <row r="3554" spans="1:5" ht="15">
      <c r="A3554" s="59">
        <v>3553</v>
      </c>
      <c r="B3554" s="60">
        <v>16746</v>
      </c>
      <c r="C3554" s="65" t="s">
        <v>10477</v>
      </c>
      <c r="D3554" s="62">
        <v>88</v>
      </c>
      <c r="E3554" s="64">
        <v>3</v>
      </c>
    </row>
    <row r="3555" spans="1:5" ht="15">
      <c r="A3555" s="59">
        <v>3554</v>
      </c>
      <c r="B3555" s="60">
        <v>16944</v>
      </c>
      <c r="C3555" s="61" t="s">
        <v>10478</v>
      </c>
      <c r="D3555" s="62">
        <v>89</v>
      </c>
      <c r="E3555" s="63" t="s">
        <v>11845</v>
      </c>
    </row>
    <row r="3556" spans="1:5" ht="15">
      <c r="A3556" s="59">
        <v>3555</v>
      </c>
      <c r="B3556" s="60">
        <v>16970</v>
      </c>
      <c r="C3556" s="61" t="s">
        <v>13471</v>
      </c>
      <c r="D3556" s="62">
        <v>90</v>
      </c>
      <c r="E3556" s="64">
        <v>2</v>
      </c>
    </row>
    <row r="3557" spans="1:5" ht="15">
      <c r="A3557" s="59">
        <v>3556</v>
      </c>
      <c r="B3557" s="60">
        <v>17757</v>
      </c>
      <c r="C3557" s="61" t="s">
        <v>10479</v>
      </c>
      <c r="D3557" s="62">
        <v>91</v>
      </c>
      <c r="E3557" s="64">
        <v>2</v>
      </c>
    </row>
    <row r="3558" spans="1:5" ht="15">
      <c r="A3558" s="59">
        <v>3557</v>
      </c>
      <c r="B3558" s="60">
        <v>17818</v>
      </c>
      <c r="C3558" s="61" t="s">
        <v>10480</v>
      </c>
      <c r="D3558" s="62">
        <v>92</v>
      </c>
      <c r="E3558" s="63" t="s">
        <v>11843</v>
      </c>
    </row>
    <row r="3559" spans="1:5" ht="15">
      <c r="A3559" s="59">
        <v>3558</v>
      </c>
      <c r="B3559" s="60">
        <v>18433</v>
      </c>
      <c r="C3559" s="65" t="s">
        <v>10481</v>
      </c>
      <c r="D3559" s="62">
        <v>93</v>
      </c>
      <c r="E3559" s="63" t="s">
        <v>11809</v>
      </c>
    </row>
    <row r="3560" spans="1:5" ht="15">
      <c r="A3560" s="59">
        <v>3559</v>
      </c>
      <c r="B3560" s="60">
        <v>19117</v>
      </c>
      <c r="C3560" s="61" t="s">
        <v>10482</v>
      </c>
      <c r="D3560" s="62">
        <v>94</v>
      </c>
      <c r="E3560" s="63" t="s">
        <v>13784</v>
      </c>
    </row>
    <row r="3561" spans="1:5" ht="15">
      <c r="A3561" s="59">
        <v>3560</v>
      </c>
      <c r="B3561" s="60">
        <v>19570</v>
      </c>
      <c r="C3561" s="61" t="s">
        <v>9370</v>
      </c>
      <c r="D3561" s="62">
        <v>95</v>
      </c>
      <c r="E3561" s="64">
        <v>1</v>
      </c>
    </row>
    <row r="3562" spans="1:5" ht="15">
      <c r="A3562" s="59">
        <v>3561</v>
      </c>
      <c r="B3562" s="60">
        <v>19603</v>
      </c>
      <c r="C3562" s="65" t="s">
        <v>9371</v>
      </c>
      <c r="D3562" s="62">
        <v>96</v>
      </c>
      <c r="E3562" s="63" t="s">
        <v>11839</v>
      </c>
    </row>
    <row r="3563" spans="1:5" ht="15">
      <c r="A3563" s="59">
        <v>3562</v>
      </c>
      <c r="B3563" s="60">
        <v>19956</v>
      </c>
      <c r="C3563" s="61" t="s">
        <v>9372</v>
      </c>
      <c r="D3563" s="62">
        <v>97</v>
      </c>
      <c r="E3563" s="64">
        <v>5</v>
      </c>
    </row>
    <row r="3564" spans="1:5" ht="15">
      <c r="A3564" s="59">
        <v>3563</v>
      </c>
      <c r="B3564" s="60">
        <v>16527</v>
      </c>
      <c r="C3564" s="61" t="s">
        <v>9373</v>
      </c>
      <c r="D3564" s="62">
        <v>98</v>
      </c>
      <c r="E3564" s="64">
        <v>3</v>
      </c>
    </row>
    <row r="3565" spans="1:5" ht="15">
      <c r="A3565" s="59">
        <v>3564</v>
      </c>
      <c r="B3565" s="60">
        <v>17685</v>
      </c>
      <c r="C3565" s="61" t="s">
        <v>9374</v>
      </c>
      <c r="D3565" s="62">
        <v>99</v>
      </c>
      <c r="E3565" s="63" t="s">
        <v>11843</v>
      </c>
    </row>
    <row r="3566" spans="1:5" ht="15">
      <c r="A3566" s="59">
        <v>3565</v>
      </c>
      <c r="B3566" s="60">
        <v>17996</v>
      </c>
      <c r="C3566" s="61" t="s">
        <v>9375</v>
      </c>
      <c r="D3566" s="62">
        <v>100</v>
      </c>
      <c r="E3566" s="63" t="s">
        <v>11849</v>
      </c>
    </row>
    <row r="3567" spans="1:5" ht="15">
      <c r="A3567" s="59">
        <v>3566</v>
      </c>
      <c r="B3567" s="60">
        <v>18185</v>
      </c>
      <c r="C3567" s="61" t="s">
        <v>9376</v>
      </c>
      <c r="D3567" s="62">
        <v>101</v>
      </c>
      <c r="E3567" s="63" t="s">
        <v>11845</v>
      </c>
    </row>
    <row r="3568" spans="1:5" ht="15">
      <c r="A3568" s="59">
        <v>3567</v>
      </c>
      <c r="B3568" s="60">
        <v>19499</v>
      </c>
      <c r="C3568" s="61" t="s">
        <v>9377</v>
      </c>
      <c r="D3568" s="62">
        <v>102</v>
      </c>
      <c r="E3568" s="63" t="s">
        <v>11839</v>
      </c>
    </row>
    <row r="3569" spans="1:5" ht="15">
      <c r="A3569" s="59">
        <v>3568</v>
      </c>
      <c r="B3569" s="60">
        <v>12075</v>
      </c>
      <c r="C3569" s="65" t="s">
        <v>9378</v>
      </c>
      <c r="D3569" s="62">
        <v>103</v>
      </c>
      <c r="E3569" s="63" t="s">
        <v>14607</v>
      </c>
    </row>
    <row r="3570" spans="1:5" ht="15">
      <c r="A3570" s="59">
        <v>3569</v>
      </c>
      <c r="B3570" s="60">
        <v>13195</v>
      </c>
      <c r="C3570" s="61" t="s">
        <v>9379</v>
      </c>
      <c r="D3570" s="62">
        <v>104</v>
      </c>
      <c r="E3570" s="63" t="s">
        <v>11845</v>
      </c>
    </row>
    <row r="3571" spans="1:5" ht="15">
      <c r="A3571" s="59">
        <v>3570</v>
      </c>
      <c r="B3571" s="60">
        <v>18303</v>
      </c>
      <c r="C3571" s="65" t="s">
        <v>10472</v>
      </c>
      <c r="D3571" s="62">
        <v>105</v>
      </c>
      <c r="E3571" s="63" t="s">
        <v>11839</v>
      </c>
    </row>
    <row r="3572" spans="1:5" ht="15">
      <c r="A3572" s="59">
        <v>3571</v>
      </c>
      <c r="B3572" s="60">
        <v>14146</v>
      </c>
      <c r="C3572" s="61" t="s">
        <v>10473</v>
      </c>
      <c r="D3572" s="62">
        <v>106</v>
      </c>
      <c r="E3572" s="64">
        <v>4</v>
      </c>
    </row>
    <row r="3573" spans="1:5" ht="15">
      <c r="A3573" s="59">
        <v>3572</v>
      </c>
      <c r="B3573" s="60">
        <v>17800</v>
      </c>
      <c r="C3573" s="61" t="s">
        <v>10474</v>
      </c>
      <c r="D3573" s="62">
        <v>107</v>
      </c>
      <c r="E3573" s="64">
        <v>4</v>
      </c>
    </row>
    <row r="3574" spans="1:5" ht="15">
      <c r="A3574" s="59">
        <v>3573</v>
      </c>
      <c r="B3574" s="60">
        <v>11407</v>
      </c>
      <c r="C3574" s="61" t="s">
        <v>10475</v>
      </c>
      <c r="D3574" s="62">
        <v>108</v>
      </c>
      <c r="E3574" s="64">
        <v>3</v>
      </c>
    </row>
    <row r="3575" spans="1:5" ht="15">
      <c r="A3575" s="59">
        <v>3574</v>
      </c>
      <c r="B3575" s="60">
        <v>12499</v>
      </c>
      <c r="C3575" s="65" t="s">
        <v>9383</v>
      </c>
      <c r="D3575" s="62">
        <v>109</v>
      </c>
      <c r="E3575" s="63" t="s">
        <v>11839</v>
      </c>
    </row>
    <row r="3576" spans="1:5" ht="15">
      <c r="A3576" s="59">
        <v>3575</v>
      </c>
      <c r="B3576" s="60">
        <v>13172</v>
      </c>
      <c r="C3576" s="61" t="s">
        <v>9384</v>
      </c>
      <c r="D3576" s="62">
        <v>110</v>
      </c>
      <c r="E3576" s="64">
        <v>3</v>
      </c>
    </row>
    <row r="3577" spans="1:5" ht="15">
      <c r="A3577" s="59">
        <v>3576</v>
      </c>
      <c r="B3577" s="60">
        <v>14040</v>
      </c>
      <c r="C3577" s="61" t="s">
        <v>9385</v>
      </c>
      <c r="D3577" s="62">
        <v>111</v>
      </c>
      <c r="E3577" s="64">
        <v>2</v>
      </c>
    </row>
    <row r="3578" spans="1:5" ht="15">
      <c r="A3578" s="59">
        <v>3577</v>
      </c>
      <c r="B3578" s="60">
        <v>14537</v>
      </c>
      <c r="C3578" s="61" t="s">
        <v>9386</v>
      </c>
      <c r="D3578" s="62">
        <v>112</v>
      </c>
      <c r="E3578" s="64">
        <v>3</v>
      </c>
    </row>
    <row r="3579" spans="1:5" ht="15">
      <c r="A3579" s="59">
        <v>3578</v>
      </c>
      <c r="B3579" s="60">
        <v>17574</v>
      </c>
      <c r="C3579" s="61" t="s">
        <v>9387</v>
      </c>
      <c r="D3579" s="62">
        <v>113</v>
      </c>
      <c r="E3579" s="64">
        <v>2</v>
      </c>
    </row>
    <row r="3580" spans="1:5" ht="15">
      <c r="A3580" s="59">
        <v>3579</v>
      </c>
      <c r="B3580" s="60">
        <v>19124</v>
      </c>
      <c r="C3580" s="61" t="s">
        <v>9388</v>
      </c>
      <c r="D3580" s="62">
        <v>114</v>
      </c>
      <c r="E3580" s="64">
        <v>4</v>
      </c>
    </row>
    <row r="3581" spans="1:5" ht="15">
      <c r="A3581" s="59">
        <v>3580</v>
      </c>
      <c r="B3581" s="60">
        <v>19336</v>
      </c>
      <c r="C3581" s="61" t="s">
        <v>10493</v>
      </c>
      <c r="D3581" s="62">
        <v>115</v>
      </c>
      <c r="E3581" s="63" t="s">
        <v>11849</v>
      </c>
    </row>
    <row r="3582" spans="1:5" ht="15">
      <c r="A3582" s="59">
        <v>3581</v>
      </c>
      <c r="B3582" s="60">
        <v>10157</v>
      </c>
      <c r="C3582" s="61" t="s">
        <v>10494</v>
      </c>
      <c r="D3582" s="62">
        <v>116</v>
      </c>
      <c r="E3582" s="64">
        <v>5</v>
      </c>
    </row>
    <row r="3583" spans="1:5" ht="15">
      <c r="A3583" s="59">
        <v>3582</v>
      </c>
      <c r="B3583" s="60">
        <v>10158</v>
      </c>
      <c r="C3583" s="61" t="s">
        <v>10495</v>
      </c>
      <c r="D3583" s="62">
        <v>117</v>
      </c>
      <c r="E3583" s="64">
        <v>4</v>
      </c>
    </row>
    <row r="3584" spans="1:5" ht="15">
      <c r="A3584" s="59">
        <v>3583</v>
      </c>
      <c r="B3584" s="60">
        <v>10320</v>
      </c>
      <c r="C3584" s="65" t="s">
        <v>10496</v>
      </c>
      <c r="D3584" s="62">
        <v>118</v>
      </c>
      <c r="E3584" s="64">
        <v>5</v>
      </c>
    </row>
    <row r="3585" spans="1:5" ht="15">
      <c r="A3585" s="59">
        <v>3584</v>
      </c>
      <c r="B3585" s="60">
        <v>10385</v>
      </c>
      <c r="C3585" s="65" t="s">
        <v>10497</v>
      </c>
      <c r="D3585" s="62">
        <v>119</v>
      </c>
      <c r="E3585" s="63" t="s">
        <v>14604</v>
      </c>
    </row>
    <row r="3586" spans="1:5" ht="15">
      <c r="A3586" s="59">
        <v>3585</v>
      </c>
      <c r="B3586" s="60">
        <v>10984</v>
      </c>
      <c r="C3586" s="65" t="s">
        <v>10498</v>
      </c>
      <c r="D3586" s="62">
        <v>120</v>
      </c>
      <c r="E3586" s="64">
        <v>5</v>
      </c>
    </row>
    <row r="3587" spans="1:5" ht="15">
      <c r="A3587" s="59">
        <v>3586</v>
      </c>
      <c r="B3587" s="60">
        <v>10988</v>
      </c>
      <c r="C3587" s="65" t="s">
        <v>10499</v>
      </c>
      <c r="D3587" s="62">
        <v>121</v>
      </c>
      <c r="E3587" s="64">
        <v>4</v>
      </c>
    </row>
    <row r="3588" spans="1:5" ht="15">
      <c r="A3588" s="59">
        <v>3587</v>
      </c>
      <c r="B3588" s="60">
        <v>10990</v>
      </c>
      <c r="C3588" s="61" t="s">
        <v>10500</v>
      </c>
      <c r="D3588" s="62">
        <v>122</v>
      </c>
      <c r="E3588" s="64">
        <v>4</v>
      </c>
    </row>
    <row r="3589" spans="1:5" ht="15">
      <c r="A3589" s="59">
        <v>3588</v>
      </c>
      <c r="B3589" s="60">
        <v>11104</v>
      </c>
      <c r="C3589" s="61" t="s">
        <v>10501</v>
      </c>
      <c r="D3589" s="62">
        <v>123</v>
      </c>
      <c r="E3589" s="63" t="s">
        <v>11807</v>
      </c>
    </row>
    <row r="3590" spans="1:5" ht="15">
      <c r="A3590" s="59">
        <v>3589</v>
      </c>
      <c r="B3590" s="60">
        <v>12136</v>
      </c>
      <c r="C3590" s="61" t="s">
        <v>10502</v>
      </c>
      <c r="D3590" s="62">
        <v>124</v>
      </c>
      <c r="E3590" s="64">
        <v>3</v>
      </c>
    </row>
    <row r="3591" spans="1:5" ht="15">
      <c r="A3591" s="59">
        <v>3590</v>
      </c>
      <c r="B3591" s="60">
        <v>13080</v>
      </c>
      <c r="C3591" s="61" t="s">
        <v>14986</v>
      </c>
      <c r="D3591" s="62">
        <v>125</v>
      </c>
      <c r="E3591" s="64">
        <v>4</v>
      </c>
    </row>
    <row r="3592" spans="1:5" ht="15">
      <c r="A3592" s="59">
        <v>3591</v>
      </c>
      <c r="B3592" s="60">
        <v>13946</v>
      </c>
      <c r="C3592" s="61" t="s">
        <v>15481</v>
      </c>
      <c r="D3592" s="62">
        <v>126</v>
      </c>
      <c r="E3592" s="64">
        <v>3</v>
      </c>
    </row>
    <row r="3593" spans="1:5" ht="15">
      <c r="A3593" s="59">
        <v>3592</v>
      </c>
      <c r="B3593" s="60">
        <v>14153</v>
      </c>
      <c r="C3593" s="61" t="s">
        <v>10503</v>
      </c>
      <c r="D3593" s="62">
        <v>127</v>
      </c>
      <c r="E3593" s="64">
        <v>4</v>
      </c>
    </row>
    <row r="3594" spans="1:5" ht="15">
      <c r="A3594" s="59">
        <v>3593</v>
      </c>
      <c r="B3594" s="60">
        <v>16630</v>
      </c>
      <c r="C3594" s="61" t="s">
        <v>10504</v>
      </c>
      <c r="D3594" s="62">
        <v>128</v>
      </c>
      <c r="E3594" s="63" t="s">
        <v>14717</v>
      </c>
    </row>
    <row r="3595" spans="1:5" ht="15">
      <c r="A3595" s="59">
        <v>3594</v>
      </c>
      <c r="B3595" s="60">
        <v>17290</v>
      </c>
      <c r="C3595" s="61" t="s">
        <v>10505</v>
      </c>
      <c r="D3595" s="62">
        <v>129</v>
      </c>
      <c r="E3595" s="64">
        <v>4</v>
      </c>
    </row>
    <row r="3596" spans="1:5" ht="15">
      <c r="A3596" s="59">
        <v>3595</v>
      </c>
      <c r="B3596" s="60">
        <v>19560</v>
      </c>
      <c r="C3596" s="61" t="s">
        <v>10506</v>
      </c>
      <c r="D3596" s="62">
        <v>130</v>
      </c>
      <c r="E3596" s="64">
        <v>4</v>
      </c>
    </row>
    <row r="3597" spans="1:5" ht="15">
      <c r="A3597" s="59">
        <v>3596</v>
      </c>
      <c r="B3597" s="60">
        <v>11583</v>
      </c>
      <c r="C3597" s="61" t="s">
        <v>10507</v>
      </c>
      <c r="D3597" s="62">
        <v>1</v>
      </c>
      <c r="E3597" s="63" t="s">
        <v>13354</v>
      </c>
    </row>
    <row r="3598" spans="1:5" ht="15">
      <c r="A3598" s="59">
        <v>3597</v>
      </c>
      <c r="B3598" s="60">
        <v>12156</v>
      </c>
      <c r="C3598" s="61" t="s">
        <v>10508</v>
      </c>
      <c r="D3598" s="62">
        <v>2</v>
      </c>
      <c r="E3598" s="63" t="s">
        <v>13383</v>
      </c>
    </row>
    <row r="3599" spans="1:5" ht="15">
      <c r="A3599" s="59">
        <v>3598</v>
      </c>
      <c r="B3599" s="60">
        <v>12347</v>
      </c>
      <c r="C3599" s="61" t="s">
        <v>17406</v>
      </c>
      <c r="D3599" s="62">
        <v>3</v>
      </c>
      <c r="E3599" s="63" t="s">
        <v>14604</v>
      </c>
    </row>
    <row r="3600" spans="1:5" ht="15">
      <c r="A3600" s="59">
        <v>3599</v>
      </c>
      <c r="B3600" s="60">
        <v>12782</v>
      </c>
      <c r="C3600" s="61" t="s">
        <v>10509</v>
      </c>
      <c r="D3600" s="62">
        <v>4</v>
      </c>
      <c r="E3600" s="63" t="s">
        <v>11845</v>
      </c>
    </row>
    <row r="3601" spans="1:5" ht="15">
      <c r="A3601" s="59">
        <v>3600</v>
      </c>
      <c r="B3601" s="60">
        <v>12861</v>
      </c>
      <c r="C3601" s="61" t="s">
        <v>10510</v>
      </c>
      <c r="D3601" s="62">
        <v>5</v>
      </c>
      <c r="E3601" s="63" t="s">
        <v>11839</v>
      </c>
    </row>
    <row r="3602" spans="1:5" ht="15">
      <c r="A3602" s="59">
        <v>3601</v>
      </c>
      <c r="B3602" s="60">
        <v>12987</v>
      </c>
      <c r="C3602" s="61" t="s">
        <v>10511</v>
      </c>
      <c r="D3602" s="62">
        <v>6</v>
      </c>
      <c r="E3602" s="63" t="s">
        <v>13354</v>
      </c>
    </row>
    <row r="3603" spans="1:5" ht="15">
      <c r="A3603" s="59">
        <v>3602</v>
      </c>
      <c r="B3603" s="60">
        <v>13113</v>
      </c>
      <c r="C3603" s="61" t="s">
        <v>10512</v>
      </c>
      <c r="D3603" s="62">
        <v>7</v>
      </c>
      <c r="E3603" s="63" t="s">
        <v>11847</v>
      </c>
    </row>
    <row r="3604" spans="1:5" ht="15">
      <c r="A3604" s="59">
        <v>3603</v>
      </c>
      <c r="B3604" s="60">
        <v>14504</v>
      </c>
      <c r="C3604" s="61" t="s">
        <v>10513</v>
      </c>
      <c r="D3604" s="62">
        <v>8</v>
      </c>
      <c r="E3604" s="63" t="s">
        <v>11807</v>
      </c>
    </row>
    <row r="3605" spans="1:5" ht="15">
      <c r="A3605" s="59">
        <v>3604</v>
      </c>
      <c r="B3605" s="60">
        <v>14546</v>
      </c>
      <c r="C3605" s="61" t="s">
        <v>10514</v>
      </c>
      <c r="D3605" s="62">
        <v>9</v>
      </c>
      <c r="E3605" s="64">
        <v>4</v>
      </c>
    </row>
    <row r="3606" spans="1:5" ht="15">
      <c r="A3606" s="59">
        <v>3605</v>
      </c>
      <c r="B3606" s="60">
        <v>15092</v>
      </c>
      <c r="C3606" s="61" t="s">
        <v>14996</v>
      </c>
      <c r="D3606" s="62">
        <v>10</v>
      </c>
      <c r="E3606" s="63" t="s">
        <v>11843</v>
      </c>
    </row>
    <row r="3607" spans="1:5" ht="15">
      <c r="A3607" s="59">
        <v>3606</v>
      </c>
      <c r="B3607" s="60">
        <v>16185</v>
      </c>
      <c r="C3607" s="61" t="s">
        <v>10515</v>
      </c>
      <c r="D3607" s="62">
        <v>11</v>
      </c>
      <c r="E3607" s="63" t="s">
        <v>11807</v>
      </c>
    </row>
    <row r="3608" spans="1:5" ht="15">
      <c r="A3608" s="59">
        <v>3607</v>
      </c>
      <c r="B3608" s="60">
        <v>16328</v>
      </c>
      <c r="C3608" s="61" t="s">
        <v>10516</v>
      </c>
      <c r="D3608" s="62">
        <v>12</v>
      </c>
      <c r="E3608" s="63" t="s">
        <v>11847</v>
      </c>
    </row>
    <row r="3609" spans="1:5" ht="15">
      <c r="A3609" s="59">
        <v>3608</v>
      </c>
      <c r="B3609" s="60">
        <v>16667</v>
      </c>
      <c r="C3609" s="65" t="s">
        <v>10517</v>
      </c>
      <c r="D3609" s="62">
        <v>13</v>
      </c>
      <c r="E3609" s="63" t="s">
        <v>11807</v>
      </c>
    </row>
    <row r="3610" spans="1:5" ht="15">
      <c r="A3610" s="59">
        <v>3609</v>
      </c>
      <c r="B3610" s="60">
        <v>16909</v>
      </c>
      <c r="C3610" s="61" t="s">
        <v>11496</v>
      </c>
      <c r="D3610" s="62">
        <v>14</v>
      </c>
      <c r="E3610" s="63" t="s">
        <v>11856</v>
      </c>
    </row>
    <row r="3611" spans="1:5" ht="15">
      <c r="A3611" s="59">
        <v>3610</v>
      </c>
      <c r="B3611" s="60">
        <v>17259</v>
      </c>
      <c r="C3611" s="61" t="s">
        <v>10442</v>
      </c>
      <c r="D3611" s="62">
        <v>15</v>
      </c>
      <c r="E3611" s="63" t="s">
        <v>11849</v>
      </c>
    </row>
    <row r="3612" spans="1:5" ht="15">
      <c r="A3612" s="59">
        <v>3611</v>
      </c>
      <c r="B3612" s="60">
        <v>17719</v>
      </c>
      <c r="C3612" s="61" t="s">
        <v>11497</v>
      </c>
      <c r="D3612" s="62">
        <v>16</v>
      </c>
      <c r="E3612" s="63" t="s">
        <v>11807</v>
      </c>
    </row>
    <row r="3613" spans="1:5" ht="15">
      <c r="A3613" s="59">
        <v>3612</v>
      </c>
      <c r="B3613" s="60">
        <v>17738</v>
      </c>
      <c r="C3613" s="61" t="s">
        <v>11498</v>
      </c>
      <c r="D3613" s="62">
        <v>17</v>
      </c>
      <c r="E3613" s="63" t="s">
        <v>11841</v>
      </c>
    </row>
    <row r="3614" spans="1:5" ht="15">
      <c r="A3614" s="59">
        <v>3613</v>
      </c>
      <c r="B3614" s="60">
        <v>18352</v>
      </c>
      <c r="C3614" s="61" t="s">
        <v>11499</v>
      </c>
      <c r="D3614" s="62">
        <v>18</v>
      </c>
      <c r="E3614" s="63" t="s">
        <v>14604</v>
      </c>
    </row>
    <row r="3615" spans="1:5" ht="15">
      <c r="A3615" s="59">
        <v>3614</v>
      </c>
      <c r="B3615" s="60">
        <v>19123</v>
      </c>
      <c r="C3615" s="61" t="s">
        <v>11500</v>
      </c>
      <c r="D3615" s="62">
        <v>19</v>
      </c>
      <c r="E3615" s="63" t="s">
        <v>11839</v>
      </c>
    </row>
    <row r="3616" spans="1:5" ht="15">
      <c r="A3616" s="59">
        <v>3615</v>
      </c>
      <c r="B3616" s="60">
        <v>19393</v>
      </c>
      <c r="C3616" s="61" t="s">
        <v>10398</v>
      </c>
      <c r="D3616" s="62">
        <v>20</v>
      </c>
      <c r="E3616" s="63" t="s">
        <v>14717</v>
      </c>
    </row>
    <row r="3617" spans="1:5" ht="15">
      <c r="A3617" s="59">
        <v>3616</v>
      </c>
      <c r="B3617" s="60">
        <v>19493</v>
      </c>
      <c r="C3617" s="61" t="s">
        <v>11501</v>
      </c>
      <c r="D3617" s="62">
        <v>21</v>
      </c>
      <c r="E3617" s="63" t="s">
        <v>11843</v>
      </c>
    </row>
    <row r="3618" spans="1:5" ht="15">
      <c r="A3618" s="59">
        <v>3617</v>
      </c>
      <c r="B3618" s="60">
        <v>19601</v>
      </c>
      <c r="C3618" s="61" t="s">
        <v>11502</v>
      </c>
      <c r="D3618" s="62">
        <v>22</v>
      </c>
      <c r="E3618" s="63" t="s">
        <v>13354</v>
      </c>
    </row>
    <row r="3619" spans="1:5" ht="15">
      <c r="A3619" s="59">
        <v>3618</v>
      </c>
      <c r="B3619" s="60">
        <v>12989</v>
      </c>
      <c r="C3619" s="61" t="s">
        <v>11503</v>
      </c>
      <c r="D3619" s="62">
        <v>1</v>
      </c>
      <c r="E3619" s="63" t="s">
        <v>11856</v>
      </c>
    </row>
    <row r="3620" spans="1:5" ht="15">
      <c r="A3620" s="59">
        <v>3619</v>
      </c>
      <c r="B3620" s="60">
        <v>16231</v>
      </c>
      <c r="C3620" s="61" t="s">
        <v>10217</v>
      </c>
      <c r="D3620" s="62">
        <v>2</v>
      </c>
      <c r="E3620" s="63" t="s">
        <v>11839</v>
      </c>
    </row>
    <row r="3621" spans="1:5" ht="15">
      <c r="A3621" s="59">
        <v>3620</v>
      </c>
      <c r="B3621" s="60">
        <v>18157</v>
      </c>
      <c r="C3621" s="61" t="s">
        <v>10218</v>
      </c>
      <c r="D3621" s="62">
        <v>3</v>
      </c>
      <c r="E3621" s="63" t="s">
        <v>11856</v>
      </c>
    </row>
    <row r="3622" spans="1:5" ht="15">
      <c r="A3622" s="59">
        <v>3621</v>
      </c>
      <c r="B3622" s="60">
        <v>19280</v>
      </c>
      <c r="C3622" s="65" t="s">
        <v>10219</v>
      </c>
      <c r="D3622" s="62">
        <v>4</v>
      </c>
      <c r="E3622" s="63" t="s">
        <v>11856</v>
      </c>
    </row>
    <row r="3623" spans="1:5" ht="15">
      <c r="A3623" s="59">
        <v>3622</v>
      </c>
      <c r="B3623" s="60">
        <v>10916</v>
      </c>
      <c r="C3623" s="61" t="s">
        <v>11488</v>
      </c>
      <c r="D3623" s="62">
        <v>1</v>
      </c>
      <c r="E3623" s="63" t="s">
        <v>11807</v>
      </c>
    </row>
    <row r="3624" spans="1:5" ht="15">
      <c r="A3624" s="59">
        <v>3623</v>
      </c>
      <c r="B3624" s="60">
        <v>11106</v>
      </c>
      <c r="C3624" s="65" t="s">
        <v>11489</v>
      </c>
      <c r="D3624" s="62">
        <v>2</v>
      </c>
      <c r="E3624" s="63" t="s">
        <v>11841</v>
      </c>
    </row>
    <row r="3625" spans="1:5" ht="15">
      <c r="A3625" s="59">
        <v>3624</v>
      </c>
      <c r="B3625" s="60">
        <v>11202</v>
      </c>
      <c r="C3625" s="61" t="s">
        <v>11490</v>
      </c>
      <c r="D3625" s="62">
        <v>3</v>
      </c>
      <c r="E3625" s="63" t="s">
        <v>11843</v>
      </c>
    </row>
    <row r="3626" spans="1:5" ht="15">
      <c r="A3626" s="59">
        <v>3625</v>
      </c>
      <c r="B3626" s="60">
        <v>11210</v>
      </c>
      <c r="C3626" s="65" t="s">
        <v>14352</v>
      </c>
      <c r="D3626" s="62">
        <v>4</v>
      </c>
      <c r="E3626" s="63" t="s">
        <v>11849</v>
      </c>
    </row>
    <row r="3627" spans="1:5" ht="15">
      <c r="A3627" s="59">
        <v>3626</v>
      </c>
      <c r="B3627" s="60">
        <v>11298</v>
      </c>
      <c r="C3627" s="61" t="s">
        <v>11491</v>
      </c>
      <c r="D3627" s="62">
        <v>5</v>
      </c>
      <c r="E3627" s="63" t="s">
        <v>11849</v>
      </c>
    </row>
    <row r="3628" spans="1:5" ht="15">
      <c r="A3628" s="59">
        <v>3627</v>
      </c>
      <c r="B3628" s="60">
        <v>11352</v>
      </c>
      <c r="C3628" s="61" t="s">
        <v>11492</v>
      </c>
      <c r="D3628" s="62">
        <v>6</v>
      </c>
      <c r="E3628" s="63" t="s">
        <v>11845</v>
      </c>
    </row>
    <row r="3629" spans="1:5" ht="15">
      <c r="A3629" s="59">
        <v>3628</v>
      </c>
      <c r="B3629" s="60">
        <v>11502</v>
      </c>
      <c r="C3629" s="61" t="s">
        <v>11509</v>
      </c>
      <c r="D3629" s="62">
        <v>7</v>
      </c>
      <c r="E3629" s="63" t="s">
        <v>14607</v>
      </c>
    </row>
    <row r="3630" spans="1:5" ht="15">
      <c r="A3630" s="59">
        <v>3629</v>
      </c>
      <c r="B3630" s="60">
        <v>11874</v>
      </c>
      <c r="C3630" s="61" t="s">
        <v>11510</v>
      </c>
      <c r="D3630" s="62">
        <v>8</v>
      </c>
      <c r="E3630" s="63" t="s">
        <v>13350</v>
      </c>
    </row>
    <row r="3631" spans="1:5" ht="15">
      <c r="A3631" s="59">
        <v>3630</v>
      </c>
      <c r="B3631" s="60">
        <v>12032</v>
      </c>
      <c r="C3631" s="61" t="s">
        <v>11511</v>
      </c>
      <c r="D3631" s="62">
        <v>9</v>
      </c>
      <c r="E3631" s="63" t="s">
        <v>11847</v>
      </c>
    </row>
    <row r="3632" spans="1:5" ht="15">
      <c r="A3632" s="59">
        <v>3631</v>
      </c>
      <c r="B3632" s="60">
        <v>12100</v>
      </c>
      <c r="C3632" s="65" t="s">
        <v>11512</v>
      </c>
      <c r="D3632" s="62">
        <v>10</v>
      </c>
      <c r="E3632" s="63" t="s">
        <v>11847</v>
      </c>
    </row>
    <row r="3633" spans="1:5" ht="15">
      <c r="A3633" s="59">
        <v>3632</v>
      </c>
      <c r="B3633" s="60">
        <v>12259</v>
      </c>
      <c r="C3633" s="61" t="s">
        <v>11513</v>
      </c>
      <c r="D3633" s="62">
        <v>11</v>
      </c>
      <c r="E3633" s="63" t="s">
        <v>14607</v>
      </c>
    </row>
    <row r="3634" spans="1:5" ht="15">
      <c r="A3634" s="59">
        <v>3633</v>
      </c>
      <c r="B3634" s="60">
        <v>12342</v>
      </c>
      <c r="C3634" s="61" t="s">
        <v>11514</v>
      </c>
      <c r="D3634" s="62">
        <v>12</v>
      </c>
      <c r="E3634" s="63" t="s">
        <v>11847</v>
      </c>
    </row>
    <row r="3635" spans="1:5" ht="15">
      <c r="A3635" s="59">
        <v>3634</v>
      </c>
      <c r="B3635" s="60">
        <v>12507</v>
      </c>
      <c r="C3635" s="61" t="s">
        <v>11515</v>
      </c>
      <c r="D3635" s="62">
        <v>13</v>
      </c>
      <c r="E3635" s="64">
        <v>2</v>
      </c>
    </row>
    <row r="3636" spans="1:5" ht="15">
      <c r="A3636" s="59">
        <v>3635</v>
      </c>
      <c r="B3636" s="60">
        <v>12654</v>
      </c>
      <c r="C3636" s="61" t="s">
        <v>11516</v>
      </c>
      <c r="D3636" s="62">
        <v>14</v>
      </c>
      <c r="E3636" s="64">
        <v>2</v>
      </c>
    </row>
    <row r="3637" spans="1:5" ht="15">
      <c r="A3637" s="59">
        <v>3636</v>
      </c>
      <c r="B3637" s="60">
        <v>12903</v>
      </c>
      <c r="C3637" s="61" t="s">
        <v>11517</v>
      </c>
      <c r="D3637" s="62">
        <v>15</v>
      </c>
      <c r="E3637" s="63" t="s">
        <v>11847</v>
      </c>
    </row>
    <row r="3638" spans="1:5" ht="15">
      <c r="A3638" s="59">
        <v>3637</v>
      </c>
      <c r="B3638" s="60">
        <v>13235</v>
      </c>
      <c r="C3638" s="61" t="s">
        <v>11518</v>
      </c>
      <c r="D3638" s="62">
        <v>16</v>
      </c>
      <c r="E3638" s="64">
        <v>4</v>
      </c>
    </row>
    <row r="3639" spans="1:5" ht="15">
      <c r="A3639" s="59">
        <v>3638</v>
      </c>
      <c r="B3639" s="60">
        <v>13594</v>
      </c>
      <c r="C3639" s="61" t="s">
        <v>11519</v>
      </c>
      <c r="D3639" s="62">
        <v>17</v>
      </c>
      <c r="E3639" s="63" t="s">
        <v>14717</v>
      </c>
    </row>
    <row r="3640" spans="1:5" ht="15">
      <c r="A3640" s="59">
        <v>3639</v>
      </c>
      <c r="B3640" s="60">
        <v>14108</v>
      </c>
      <c r="C3640" s="61" t="s">
        <v>11520</v>
      </c>
      <c r="D3640" s="62">
        <v>18</v>
      </c>
      <c r="E3640" s="63" t="s">
        <v>11845</v>
      </c>
    </row>
    <row r="3641" spans="1:5" ht="15">
      <c r="A3641" s="59">
        <v>3640</v>
      </c>
      <c r="B3641" s="60">
        <v>14158</v>
      </c>
      <c r="C3641" s="61" t="s">
        <v>11521</v>
      </c>
      <c r="D3641" s="62">
        <v>19</v>
      </c>
      <c r="E3641" s="63" t="s">
        <v>11862</v>
      </c>
    </row>
    <row r="3642" spans="1:5" ht="15">
      <c r="A3642" s="59">
        <v>3641</v>
      </c>
      <c r="B3642" s="60">
        <v>14251</v>
      </c>
      <c r="C3642" s="61" t="s">
        <v>11522</v>
      </c>
      <c r="D3642" s="62">
        <v>20</v>
      </c>
      <c r="E3642" s="63" t="s">
        <v>11862</v>
      </c>
    </row>
    <row r="3643" spans="1:5" ht="15">
      <c r="A3643" s="59">
        <v>3642</v>
      </c>
      <c r="B3643" s="60">
        <v>15088</v>
      </c>
      <c r="C3643" s="61" t="s">
        <v>11523</v>
      </c>
      <c r="D3643" s="62">
        <v>21</v>
      </c>
      <c r="E3643" s="64">
        <v>4</v>
      </c>
    </row>
    <row r="3644" spans="1:5" ht="15">
      <c r="A3644" s="59">
        <v>3643</v>
      </c>
      <c r="B3644" s="60">
        <v>15234</v>
      </c>
      <c r="C3644" s="61" t="s">
        <v>11524</v>
      </c>
      <c r="D3644" s="62">
        <v>22</v>
      </c>
      <c r="E3644" s="64">
        <v>3</v>
      </c>
    </row>
    <row r="3645" spans="1:5" ht="15">
      <c r="A3645" s="59">
        <v>3644</v>
      </c>
      <c r="B3645" s="60">
        <v>15325</v>
      </c>
      <c r="C3645" s="61" t="s">
        <v>11525</v>
      </c>
      <c r="D3645" s="62">
        <v>23</v>
      </c>
      <c r="E3645" s="63" t="s">
        <v>13350</v>
      </c>
    </row>
    <row r="3646" spans="1:5" ht="15">
      <c r="A3646" s="59">
        <v>3645</v>
      </c>
      <c r="B3646" s="60">
        <v>15661</v>
      </c>
      <c r="C3646" s="61" t="s">
        <v>11526</v>
      </c>
      <c r="D3646" s="62">
        <v>24</v>
      </c>
      <c r="E3646" s="63" t="s">
        <v>11807</v>
      </c>
    </row>
    <row r="3647" spans="1:5" ht="15">
      <c r="A3647" s="59">
        <v>3646</v>
      </c>
      <c r="B3647" s="60">
        <v>16267</v>
      </c>
      <c r="C3647" s="61" t="s">
        <v>11527</v>
      </c>
      <c r="D3647" s="62">
        <v>25</v>
      </c>
      <c r="E3647" s="63" t="s">
        <v>11849</v>
      </c>
    </row>
    <row r="3648" spans="1:5" ht="15">
      <c r="A3648" s="59">
        <v>3647</v>
      </c>
      <c r="B3648" s="60">
        <v>16401</v>
      </c>
      <c r="C3648" s="61" t="s">
        <v>11528</v>
      </c>
      <c r="D3648" s="62">
        <v>26</v>
      </c>
      <c r="E3648" s="63" t="s">
        <v>11845</v>
      </c>
    </row>
    <row r="3649" spans="1:5" ht="15">
      <c r="A3649" s="59">
        <v>3648</v>
      </c>
      <c r="B3649" s="60">
        <v>16636</v>
      </c>
      <c r="C3649" s="61" t="s">
        <v>11529</v>
      </c>
      <c r="D3649" s="62">
        <v>27</v>
      </c>
      <c r="E3649" s="63" t="s">
        <v>11843</v>
      </c>
    </row>
    <row r="3650" spans="1:5" ht="15">
      <c r="A3650" s="59">
        <v>3649</v>
      </c>
      <c r="B3650" s="60">
        <v>17130</v>
      </c>
      <c r="C3650" s="65" t="s">
        <v>11530</v>
      </c>
      <c r="D3650" s="62">
        <v>28</v>
      </c>
      <c r="E3650" s="63" t="s">
        <v>11845</v>
      </c>
    </row>
    <row r="3651" spans="1:5" ht="15">
      <c r="A3651" s="59">
        <v>3650</v>
      </c>
      <c r="B3651" s="60">
        <v>17280</v>
      </c>
      <c r="C3651" s="65" t="s">
        <v>11531</v>
      </c>
      <c r="D3651" s="62">
        <v>29</v>
      </c>
      <c r="E3651" s="63" t="s">
        <v>11843</v>
      </c>
    </row>
    <row r="3652" spans="1:5" ht="15">
      <c r="A3652" s="59">
        <v>3651</v>
      </c>
      <c r="B3652" s="60">
        <v>18405</v>
      </c>
      <c r="C3652" s="61" t="s">
        <v>11532</v>
      </c>
      <c r="D3652" s="62">
        <v>30</v>
      </c>
      <c r="E3652" s="63" t="s">
        <v>11845</v>
      </c>
    </row>
    <row r="3653" spans="1:5" ht="15">
      <c r="A3653" s="59">
        <v>3652</v>
      </c>
      <c r="B3653" s="60">
        <v>18637</v>
      </c>
      <c r="C3653" s="61" t="s">
        <v>13010</v>
      </c>
      <c r="D3653" s="62">
        <v>31</v>
      </c>
      <c r="E3653" s="63" t="s">
        <v>11845</v>
      </c>
    </row>
    <row r="3654" spans="1:5" ht="15">
      <c r="A3654" s="59">
        <v>3653</v>
      </c>
      <c r="B3654" s="60">
        <v>19513</v>
      </c>
      <c r="C3654" s="61" t="s">
        <v>13011</v>
      </c>
      <c r="D3654" s="62">
        <v>32</v>
      </c>
      <c r="E3654" s="63" t="s">
        <v>11847</v>
      </c>
    </row>
    <row r="3655" spans="1:5" ht="15">
      <c r="A3655" s="59">
        <v>3654</v>
      </c>
      <c r="B3655" s="60">
        <v>10424</v>
      </c>
      <c r="C3655" s="61" t="s">
        <v>13012</v>
      </c>
      <c r="D3655" s="62">
        <v>1</v>
      </c>
      <c r="E3655" s="63" t="s">
        <v>11809</v>
      </c>
    </row>
    <row r="3656" spans="1:5" ht="15">
      <c r="A3656" s="59">
        <v>3655</v>
      </c>
      <c r="B3656" s="60">
        <v>10758</v>
      </c>
      <c r="C3656" s="61" t="s">
        <v>13013</v>
      </c>
      <c r="D3656" s="62">
        <v>2</v>
      </c>
      <c r="E3656" s="63" t="s">
        <v>14717</v>
      </c>
    </row>
    <row r="3657" spans="1:5" ht="15">
      <c r="A3657" s="59">
        <v>3656</v>
      </c>
      <c r="B3657" s="60">
        <v>10830</v>
      </c>
      <c r="C3657" s="61" t="s">
        <v>13014</v>
      </c>
      <c r="D3657" s="62">
        <v>3</v>
      </c>
      <c r="E3657" s="63" t="s">
        <v>11807</v>
      </c>
    </row>
    <row r="3658" spans="1:5" ht="15">
      <c r="A3658" s="59">
        <v>3657</v>
      </c>
      <c r="B3658" s="60">
        <v>10848</v>
      </c>
      <c r="C3658" s="61" t="s">
        <v>13015</v>
      </c>
      <c r="D3658" s="62">
        <v>4</v>
      </c>
      <c r="E3658" s="63" t="s">
        <v>14717</v>
      </c>
    </row>
    <row r="3659" spans="1:5" ht="15">
      <c r="A3659" s="59">
        <v>3658</v>
      </c>
      <c r="B3659" s="60">
        <v>11019</v>
      </c>
      <c r="C3659" s="61" t="s">
        <v>13016</v>
      </c>
      <c r="D3659" s="62">
        <v>5</v>
      </c>
      <c r="E3659" s="64">
        <v>4</v>
      </c>
    </row>
    <row r="3660" spans="1:5" ht="15">
      <c r="A3660" s="59">
        <v>3659</v>
      </c>
      <c r="B3660" s="60">
        <v>11043</v>
      </c>
      <c r="C3660" s="61" t="s">
        <v>13017</v>
      </c>
      <c r="D3660" s="62">
        <v>6</v>
      </c>
      <c r="E3660" s="64">
        <v>5</v>
      </c>
    </row>
    <row r="3661" spans="1:5" ht="15">
      <c r="A3661" s="59">
        <v>3660</v>
      </c>
      <c r="B3661" s="60">
        <v>11050</v>
      </c>
      <c r="C3661" s="61" t="s">
        <v>13018</v>
      </c>
      <c r="D3661" s="62">
        <v>7</v>
      </c>
      <c r="E3661" s="64">
        <v>5</v>
      </c>
    </row>
    <row r="3662" spans="1:5" ht="15">
      <c r="A3662" s="59">
        <v>3661</v>
      </c>
      <c r="B3662" s="60">
        <v>11081</v>
      </c>
      <c r="C3662" s="61" t="s">
        <v>13019</v>
      </c>
      <c r="D3662" s="62">
        <v>8</v>
      </c>
      <c r="E3662" s="64">
        <v>4</v>
      </c>
    </row>
    <row r="3663" spans="1:5" ht="15">
      <c r="A3663" s="59">
        <v>3662</v>
      </c>
      <c r="B3663" s="60">
        <v>11188</v>
      </c>
      <c r="C3663" s="61" t="s">
        <v>13020</v>
      </c>
      <c r="D3663" s="62">
        <v>9</v>
      </c>
      <c r="E3663" s="63" t="s">
        <v>11807</v>
      </c>
    </row>
    <row r="3664" spans="1:5" ht="15">
      <c r="A3664" s="59">
        <v>3663</v>
      </c>
      <c r="B3664" s="60">
        <v>11206</v>
      </c>
      <c r="C3664" s="61" t="s">
        <v>13021</v>
      </c>
      <c r="D3664" s="62">
        <v>10</v>
      </c>
      <c r="E3664" s="63" t="s">
        <v>11841</v>
      </c>
    </row>
    <row r="3665" spans="1:5" ht="15">
      <c r="A3665" s="59">
        <v>3664</v>
      </c>
      <c r="B3665" s="60">
        <v>12235</v>
      </c>
      <c r="C3665" s="61" t="s">
        <v>13022</v>
      </c>
      <c r="D3665" s="62">
        <v>11</v>
      </c>
      <c r="E3665" s="63" t="s">
        <v>11862</v>
      </c>
    </row>
    <row r="3666" spans="1:5" ht="15">
      <c r="A3666" s="59">
        <v>3665</v>
      </c>
      <c r="B3666" s="60">
        <v>12238</v>
      </c>
      <c r="C3666" s="61" t="s">
        <v>13023</v>
      </c>
      <c r="D3666" s="62">
        <v>12</v>
      </c>
      <c r="E3666" s="63" t="s">
        <v>11862</v>
      </c>
    </row>
    <row r="3667" spans="1:5" ht="15">
      <c r="A3667" s="59">
        <v>3666</v>
      </c>
      <c r="B3667" s="60">
        <v>12327</v>
      </c>
      <c r="C3667" s="61" t="s">
        <v>13076</v>
      </c>
      <c r="D3667" s="62">
        <v>13</v>
      </c>
      <c r="E3667" s="63" t="s">
        <v>11849</v>
      </c>
    </row>
    <row r="3668" spans="1:5" ht="15">
      <c r="A3668" s="59">
        <v>3667</v>
      </c>
      <c r="B3668" s="60">
        <v>12338</v>
      </c>
      <c r="C3668" s="61" t="s">
        <v>13077</v>
      </c>
      <c r="D3668" s="62">
        <v>14</v>
      </c>
      <c r="E3668" s="64">
        <v>3</v>
      </c>
    </row>
    <row r="3669" spans="1:5" ht="15">
      <c r="A3669" s="59">
        <v>3668</v>
      </c>
      <c r="B3669" s="60">
        <v>12345</v>
      </c>
      <c r="C3669" s="61" t="s">
        <v>13078</v>
      </c>
      <c r="D3669" s="62">
        <v>15</v>
      </c>
      <c r="E3669" s="63" t="s">
        <v>14607</v>
      </c>
    </row>
    <row r="3670" spans="1:5" ht="15">
      <c r="A3670" s="59">
        <v>3669</v>
      </c>
      <c r="B3670" s="60">
        <v>12372</v>
      </c>
      <c r="C3670" s="61" t="s">
        <v>13079</v>
      </c>
      <c r="D3670" s="62">
        <v>16</v>
      </c>
      <c r="E3670" s="64">
        <v>4</v>
      </c>
    </row>
    <row r="3671" spans="1:5" ht="15">
      <c r="A3671" s="59">
        <v>3670</v>
      </c>
      <c r="B3671" s="60">
        <v>12378</v>
      </c>
      <c r="C3671" s="61" t="s">
        <v>13080</v>
      </c>
      <c r="D3671" s="62">
        <v>17</v>
      </c>
      <c r="E3671" s="63" t="s">
        <v>11839</v>
      </c>
    </row>
    <row r="3672" spans="1:5" ht="15">
      <c r="A3672" s="59">
        <v>3671</v>
      </c>
      <c r="B3672" s="60">
        <v>12447</v>
      </c>
      <c r="C3672" s="61" t="s">
        <v>13081</v>
      </c>
      <c r="D3672" s="62">
        <v>18</v>
      </c>
      <c r="E3672" s="63" t="s">
        <v>13354</v>
      </c>
    </row>
    <row r="3673" spans="1:5" ht="15">
      <c r="A3673" s="59">
        <v>3672</v>
      </c>
      <c r="B3673" s="60">
        <v>13068</v>
      </c>
      <c r="C3673" s="61" t="s">
        <v>13082</v>
      </c>
      <c r="D3673" s="62">
        <v>19</v>
      </c>
      <c r="E3673" s="64">
        <v>6</v>
      </c>
    </row>
    <row r="3674" spans="1:5" ht="15">
      <c r="A3674" s="59">
        <v>3673</v>
      </c>
      <c r="B3674" s="60">
        <v>13127</v>
      </c>
      <c r="C3674" s="61" t="s">
        <v>13083</v>
      </c>
      <c r="D3674" s="62">
        <v>20</v>
      </c>
      <c r="E3674" s="63" t="s">
        <v>13350</v>
      </c>
    </row>
    <row r="3675" spans="1:5" ht="15">
      <c r="A3675" s="59">
        <v>3674</v>
      </c>
      <c r="B3675" s="60">
        <v>14426</v>
      </c>
      <c r="C3675" s="61" t="s">
        <v>13084</v>
      </c>
      <c r="D3675" s="62">
        <v>21</v>
      </c>
      <c r="E3675" s="64">
        <v>5</v>
      </c>
    </row>
    <row r="3676" spans="1:5" ht="15">
      <c r="A3676" s="59">
        <v>3675</v>
      </c>
      <c r="B3676" s="60">
        <v>15259</v>
      </c>
      <c r="C3676" s="61" t="s">
        <v>13085</v>
      </c>
      <c r="D3676" s="62">
        <v>22</v>
      </c>
      <c r="E3676" s="63" t="s">
        <v>14717</v>
      </c>
    </row>
    <row r="3677" spans="1:5" ht="15">
      <c r="A3677" s="59">
        <v>3676</v>
      </c>
      <c r="B3677" s="60">
        <v>15269</v>
      </c>
      <c r="C3677" s="61" t="s">
        <v>13086</v>
      </c>
      <c r="D3677" s="62">
        <v>23</v>
      </c>
      <c r="E3677" s="64">
        <v>3</v>
      </c>
    </row>
    <row r="3678" spans="1:5" ht="15">
      <c r="A3678" s="59">
        <v>3677</v>
      </c>
      <c r="B3678" s="60">
        <v>15297</v>
      </c>
      <c r="C3678" s="61" t="s">
        <v>13087</v>
      </c>
      <c r="D3678" s="62">
        <v>24</v>
      </c>
      <c r="E3678" s="63" t="s">
        <v>11847</v>
      </c>
    </row>
    <row r="3679" spans="1:5" ht="15">
      <c r="A3679" s="59">
        <v>3678</v>
      </c>
      <c r="B3679" s="60">
        <v>15315</v>
      </c>
      <c r="C3679" s="61" t="s">
        <v>13088</v>
      </c>
      <c r="D3679" s="62">
        <v>25</v>
      </c>
      <c r="E3679" s="64">
        <v>3</v>
      </c>
    </row>
    <row r="3680" spans="1:5" ht="15">
      <c r="A3680" s="59">
        <v>3679</v>
      </c>
      <c r="B3680" s="60">
        <v>15366</v>
      </c>
      <c r="C3680" s="61" t="s">
        <v>13089</v>
      </c>
      <c r="D3680" s="62">
        <v>26</v>
      </c>
      <c r="E3680" s="63" t="s">
        <v>11862</v>
      </c>
    </row>
    <row r="3681" spans="1:5" ht="15">
      <c r="A3681" s="59">
        <v>3680</v>
      </c>
      <c r="B3681" s="60">
        <v>15464</v>
      </c>
      <c r="C3681" s="61" t="s">
        <v>13090</v>
      </c>
      <c r="D3681" s="62">
        <v>27</v>
      </c>
      <c r="E3681" s="63" t="s">
        <v>14717</v>
      </c>
    </row>
    <row r="3682" spans="1:5" ht="15">
      <c r="A3682" s="59">
        <v>3681</v>
      </c>
      <c r="B3682" s="60">
        <v>15465</v>
      </c>
      <c r="C3682" s="61" t="s">
        <v>13091</v>
      </c>
      <c r="D3682" s="62">
        <v>28</v>
      </c>
      <c r="E3682" s="63" t="s">
        <v>11843</v>
      </c>
    </row>
    <row r="3683" spans="1:5" ht="15">
      <c r="A3683" s="59">
        <v>3682</v>
      </c>
      <c r="B3683" s="60">
        <v>15493</v>
      </c>
      <c r="C3683" s="61" t="s">
        <v>13092</v>
      </c>
      <c r="D3683" s="62">
        <v>29</v>
      </c>
      <c r="E3683" s="64">
        <v>6</v>
      </c>
    </row>
    <row r="3684" spans="1:5" ht="15">
      <c r="A3684" s="59">
        <v>3683</v>
      </c>
      <c r="B3684" s="60">
        <v>15675</v>
      </c>
      <c r="C3684" s="61" t="s">
        <v>13093</v>
      </c>
      <c r="D3684" s="62">
        <v>30</v>
      </c>
      <c r="E3684" s="63" t="s">
        <v>11854</v>
      </c>
    </row>
    <row r="3685" spans="1:5" ht="15">
      <c r="A3685" s="59">
        <v>3684</v>
      </c>
      <c r="B3685" s="60">
        <v>17284</v>
      </c>
      <c r="C3685" s="61" t="s">
        <v>13094</v>
      </c>
      <c r="D3685" s="62">
        <v>31</v>
      </c>
      <c r="E3685" s="63" t="s">
        <v>14717</v>
      </c>
    </row>
    <row r="3686" spans="1:5" ht="15">
      <c r="A3686" s="59">
        <v>3685</v>
      </c>
      <c r="B3686" s="60">
        <v>17455</v>
      </c>
      <c r="C3686" s="61" t="s">
        <v>13095</v>
      </c>
      <c r="D3686" s="62">
        <v>32</v>
      </c>
      <c r="E3686" s="64">
        <v>3</v>
      </c>
    </row>
    <row r="3687" spans="1:5" ht="15">
      <c r="A3687" s="59">
        <v>3686</v>
      </c>
      <c r="B3687" s="60">
        <v>17588</v>
      </c>
      <c r="C3687" s="61" t="s">
        <v>13096</v>
      </c>
      <c r="D3687" s="62">
        <v>33</v>
      </c>
      <c r="E3687" s="63" t="s">
        <v>13350</v>
      </c>
    </row>
    <row r="3688" spans="1:5" ht="15">
      <c r="A3688" s="59">
        <v>3687</v>
      </c>
      <c r="B3688" s="60">
        <v>17776</v>
      </c>
      <c r="C3688" s="61" t="s">
        <v>13097</v>
      </c>
      <c r="D3688" s="62">
        <v>34</v>
      </c>
      <c r="E3688" s="63" t="s">
        <v>14604</v>
      </c>
    </row>
    <row r="3689" spans="1:5" ht="15">
      <c r="A3689" s="59">
        <v>3688</v>
      </c>
      <c r="B3689" s="60">
        <v>17811</v>
      </c>
      <c r="C3689" s="61" t="s">
        <v>13098</v>
      </c>
      <c r="D3689" s="62">
        <v>35</v>
      </c>
      <c r="E3689" s="63" t="s">
        <v>11843</v>
      </c>
    </row>
    <row r="3690" spans="1:5" ht="15">
      <c r="A3690" s="59">
        <v>3689</v>
      </c>
      <c r="B3690" s="60">
        <v>17920</v>
      </c>
      <c r="C3690" s="61" t="s">
        <v>13099</v>
      </c>
      <c r="D3690" s="62">
        <v>36</v>
      </c>
      <c r="E3690" s="63" t="s">
        <v>11843</v>
      </c>
    </row>
    <row r="3691" spans="1:5" ht="15">
      <c r="A3691" s="59">
        <v>3690</v>
      </c>
      <c r="B3691" s="60">
        <v>18322</v>
      </c>
      <c r="C3691" s="65" t="s">
        <v>13326</v>
      </c>
      <c r="D3691" s="62">
        <v>37</v>
      </c>
      <c r="E3691" s="64">
        <v>3</v>
      </c>
    </row>
    <row r="3692" spans="1:5" ht="15">
      <c r="A3692" s="59">
        <v>3691</v>
      </c>
      <c r="B3692" s="60">
        <v>18323</v>
      </c>
      <c r="C3692" s="61" t="s">
        <v>13327</v>
      </c>
      <c r="D3692" s="62">
        <v>38</v>
      </c>
      <c r="E3692" s="63" t="s">
        <v>11849</v>
      </c>
    </row>
    <row r="3693" spans="1:5" ht="15">
      <c r="A3693" s="59">
        <v>3692</v>
      </c>
      <c r="B3693" s="60">
        <v>18700</v>
      </c>
      <c r="C3693" s="61" t="s">
        <v>16305</v>
      </c>
      <c r="D3693" s="62">
        <v>39</v>
      </c>
      <c r="E3693" s="63" t="s">
        <v>16306</v>
      </c>
    </row>
    <row r="3694" spans="1:5" ht="15">
      <c r="A3694" s="59">
        <v>3693</v>
      </c>
      <c r="B3694" s="60">
        <v>18735</v>
      </c>
      <c r="C3694" s="61" t="s">
        <v>16307</v>
      </c>
      <c r="D3694" s="62">
        <v>40</v>
      </c>
      <c r="E3694" s="63" t="s">
        <v>11809</v>
      </c>
    </row>
    <row r="3695" spans="1:5" ht="15">
      <c r="A3695" s="59">
        <v>3694</v>
      </c>
      <c r="B3695" s="60">
        <v>19243</v>
      </c>
      <c r="C3695" s="61" t="s">
        <v>16308</v>
      </c>
      <c r="D3695" s="62">
        <v>41</v>
      </c>
      <c r="E3695" s="63" t="s">
        <v>13412</v>
      </c>
    </row>
    <row r="3696" spans="1:5" ht="15">
      <c r="A3696" s="59">
        <v>3695</v>
      </c>
      <c r="B3696" s="60">
        <v>10170</v>
      </c>
      <c r="C3696" s="61" t="s">
        <v>16309</v>
      </c>
      <c r="D3696" s="62">
        <v>42</v>
      </c>
      <c r="E3696" s="63" t="s">
        <v>14717</v>
      </c>
    </row>
    <row r="3697" spans="1:5" ht="15">
      <c r="A3697" s="59">
        <v>3696</v>
      </c>
      <c r="B3697" s="60">
        <v>10782</v>
      </c>
      <c r="C3697" s="61" t="s">
        <v>16310</v>
      </c>
      <c r="D3697" s="62">
        <v>43</v>
      </c>
      <c r="E3697" s="63" t="s">
        <v>11809</v>
      </c>
    </row>
    <row r="3698" spans="1:5" ht="15">
      <c r="A3698" s="59">
        <v>3697</v>
      </c>
      <c r="B3698" s="60">
        <v>10794</v>
      </c>
      <c r="C3698" s="61" t="s">
        <v>16311</v>
      </c>
      <c r="D3698" s="62">
        <v>44</v>
      </c>
      <c r="E3698" s="63" t="s">
        <v>13064</v>
      </c>
    </row>
    <row r="3699" spans="1:5" ht="15">
      <c r="A3699" s="59">
        <v>3698</v>
      </c>
      <c r="B3699" s="60">
        <v>10810</v>
      </c>
      <c r="C3699" s="61" t="s">
        <v>16312</v>
      </c>
      <c r="D3699" s="62">
        <v>45</v>
      </c>
      <c r="E3699" s="63" t="s">
        <v>14717</v>
      </c>
    </row>
    <row r="3700" spans="1:5" ht="15">
      <c r="A3700" s="59">
        <v>3699</v>
      </c>
      <c r="B3700" s="60">
        <v>10844</v>
      </c>
      <c r="C3700" s="61" t="s">
        <v>16313</v>
      </c>
      <c r="D3700" s="62">
        <v>46</v>
      </c>
      <c r="E3700" s="63" t="s">
        <v>13412</v>
      </c>
    </row>
    <row r="3701" spans="1:5" ht="15">
      <c r="A3701" s="59">
        <v>3700</v>
      </c>
      <c r="B3701" s="60">
        <v>10961</v>
      </c>
      <c r="C3701" s="61" t="s">
        <v>12985</v>
      </c>
      <c r="D3701" s="62">
        <v>47</v>
      </c>
      <c r="E3701" s="64">
        <v>3</v>
      </c>
    </row>
    <row r="3702" spans="1:5" ht="15">
      <c r="A3702" s="59">
        <v>3701</v>
      </c>
      <c r="B3702" s="60">
        <v>11000</v>
      </c>
      <c r="C3702" s="61" t="s">
        <v>12986</v>
      </c>
      <c r="D3702" s="62">
        <v>48</v>
      </c>
      <c r="E3702" s="63" t="s">
        <v>14717</v>
      </c>
    </row>
    <row r="3703" spans="1:5" ht="15">
      <c r="A3703" s="59">
        <v>3702</v>
      </c>
      <c r="B3703" s="60">
        <v>11002</v>
      </c>
      <c r="C3703" s="65" t="s">
        <v>12987</v>
      </c>
      <c r="D3703" s="62">
        <v>49</v>
      </c>
      <c r="E3703" s="64">
        <v>4</v>
      </c>
    </row>
    <row r="3704" spans="1:5" ht="15">
      <c r="A3704" s="59">
        <v>3703</v>
      </c>
      <c r="B3704" s="60">
        <v>12091</v>
      </c>
      <c r="C3704" s="61" t="s">
        <v>12988</v>
      </c>
      <c r="D3704" s="62">
        <v>50</v>
      </c>
      <c r="E3704" s="64">
        <v>3</v>
      </c>
    </row>
    <row r="3705" spans="1:5" ht="15">
      <c r="A3705" s="59">
        <v>3704</v>
      </c>
      <c r="B3705" s="60">
        <v>14102</v>
      </c>
      <c r="C3705" s="61" t="s">
        <v>16191</v>
      </c>
      <c r="D3705" s="62">
        <v>51</v>
      </c>
      <c r="E3705" s="64">
        <v>4</v>
      </c>
    </row>
    <row r="3706" spans="1:5" ht="15">
      <c r="A3706" s="59">
        <v>3705</v>
      </c>
      <c r="B3706" s="60">
        <v>14322</v>
      </c>
      <c r="C3706" s="65" t="s">
        <v>16192</v>
      </c>
      <c r="D3706" s="62">
        <v>52</v>
      </c>
      <c r="E3706" s="63" t="s">
        <v>14717</v>
      </c>
    </row>
    <row r="3707" spans="1:5" ht="15">
      <c r="A3707" s="59">
        <v>3706</v>
      </c>
      <c r="B3707" s="60">
        <v>16829</v>
      </c>
      <c r="C3707" s="61" t="s">
        <v>16193</v>
      </c>
      <c r="D3707" s="62">
        <v>53</v>
      </c>
      <c r="E3707" s="64">
        <v>4</v>
      </c>
    </row>
    <row r="3708" spans="1:5" ht="15">
      <c r="A3708" s="59">
        <v>3707</v>
      </c>
      <c r="B3708" s="60">
        <v>17037</v>
      </c>
      <c r="C3708" s="61" t="s">
        <v>16194</v>
      </c>
      <c r="D3708" s="62">
        <v>54</v>
      </c>
      <c r="E3708" s="64">
        <v>3</v>
      </c>
    </row>
    <row r="3709" spans="1:5" ht="15">
      <c r="A3709" s="59">
        <v>3708</v>
      </c>
      <c r="B3709" s="60">
        <v>17292</v>
      </c>
      <c r="C3709" s="61" t="s">
        <v>13852</v>
      </c>
      <c r="D3709" s="62">
        <v>55</v>
      </c>
      <c r="E3709" s="64">
        <v>4</v>
      </c>
    </row>
    <row r="3710" spans="1:5" ht="15">
      <c r="A3710" s="59">
        <v>3709</v>
      </c>
      <c r="B3710" s="60">
        <v>17451</v>
      </c>
      <c r="C3710" s="61" t="s">
        <v>13853</v>
      </c>
      <c r="D3710" s="62">
        <v>56</v>
      </c>
      <c r="E3710" s="64">
        <v>3</v>
      </c>
    </row>
    <row r="3711" spans="1:5" ht="15">
      <c r="A3711" s="59">
        <v>3710</v>
      </c>
      <c r="B3711" s="60">
        <v>17459</v>
      </c>
      <c r="C3711" s="65" t="s">
        <v>13854</v>
      </c>
      <c r="D3711" s="62">
        <v>57</v>
      </c>
      <c r="E3711" s="64">
        <v>3</v>
      </c>
    </row>
    <row r="3712" spans="1:5" ht="15">
      <c r="A3712" s="59">
        <v>3711</v>
      </c>
      <c r="B3712" s="60">
        <v>17664</v>
      </c>
      <c r="C3712" s="65" t="s">
        <v>13855</v>
      </c>
      <c r="D3712" s="62">
        <v>58</v>
      </c>
      <c r="E3712" s="64">
        <v>4</v>
      </c>
    </row>
    <row r="3713" spans="1:5" ht="15">
      <c r="A3713" s="59">
        <v>3712</v>
      </c>
      <c r="B3713" s="60">
        <v>18664</v>
      </c>
      <c r="C3713" s="61" t="s">
        <v>13856</v>
      </c>
      <c r="D3713" s="62">
        <v>59</v>
      </c>
      <c r="E3713" s="64">
        <v>3</v>
      </c>
    </row>
    <row r="3714" spans="1:5" ht="15">
      <c r="A3714" s="59">
        <v>3713</v>
      </c>
      <c r="B3714" s="60">
        <v>19023</v>
      </c>
      <c r="C3714" s="61" t="s">
        <v>13857</v>
      </c>
      <c r="D3714" s="62">
        <v>60</v>
      </c>
      <c r="E3714" s="63" t="s">
        <v>13350</v>
      </c>
    </row>
    <row r="3715" spans="1:5" ht="15">
      <c r="A3715" s="59">
        <v>3714</v>
      </c>
      <c r="B3715" s="60">
        <v>10923</v>
      </c>
      <c r="C3715" s="61" t="s">
        <v>13858</v>
      </c>
      <c r="D3715" s="62">
        <v>61</v>
      </c>
      <c r="E3715" s="63" t="s">
        <v>11849</v>
      </c>
    </row>
    <row r="3716" spans="1:5" ht="15">
      <c r="A3716" s="59">
        <v>3715</v>
      </c>
      <c r="B3716" s="60">
        <v>12315</v>
      </c>
      <c r="C3716" s="61" t="s">
        <v>13859</v>
      </c>
      <c r="D3716" s="62">
        <v>62</v>
      </c>
      <c r="E3716" s="64">
        <v>2</v>
      </c>
    </row>
    <row r="3717" spans="1:5" ht="15">
      <c r="A3717" s="59">
        <v>3716</v>
      </c>
      <c r="B3717" s="60">
        <v>12389</v>
      </c>
      <c r="C3717" s="61" t="s">
        <v>13860</v>
      </c>
      <c r="D3717" s="62">
        <v>63</v>
      </c>
      <c r="E3717" s="63" t="s">
        <v>11849</v>
      </c>
    </row>
    <row r="3718" spans="1:5" ht="15">
      <c r="A3718" s="59">
        <v>3717</v>
      </c>
      <c r="B3718" s="60">
        <v>12397</v>
      </c>
      <c r="C3718" s="61" t="s">
        <v>13861</v>
      </c>
      <c r="D3718" s="62">
        <v>64</v>
      </c>
      <c r="E3718" s="63" t="s">
        <v>11849</v>
      </c>
    </row>
    <row r="3719" spans="1:5" ht="15">
      <c r="A3719" s="59">
        <v>3718</v>
      </c>
      <c r="B3719" s="60">
        <v>13982</v>
      </c>
      <c r="C3719" s="61" t="s">
        <v>13862</v>
      </c>
      <c r="D3719" s="62">
        <v>65</v>
      </c>
      <c r="E3719" s="63" t="s">
        <v>14717</v>
      </c>
    </row>
    <row r="3720" spans="1:5" ht="15">
      <c r="A3720" s="59">
        <v>3719</v>
      </c>
      <c r="B3720" s="60">
        <v>14427</v>
      </c>
      <c r="C3720" s="61" t="s">
        <v>13863</v>
      </c>
      <c r="D3720" s="62">
        <v>66</v>
      </c>
      <c r="E3720" s="63" t="s">
        <v>11849</v>
      </c>
    </row>
    <row r="3721" spans="1:5" ht="15">
      <c r="A3721" s="59">
        <v>3720</v>
      </c>
      <c r="B3721" s="60">
        <v>14429</v>
      </c>
      <c r="C3721" s="61" t="s">
        <v>13864</v>
      </c>
      <c r="D3721" s="62">
        <v>67</v>
      </c>
      <c r="E3721" s="63" t="s">
        <v>11849</v>
      </c>
    </row>
    <row r="3722" spans="1:5" ht="15">
      <c r="A3722" s="59">
        <v>3721</v>
      </c>
      <c r="B3722" s="60">
        <v>15143</v>
      </c>
      <c r="C3722" s="61" t="s">
        <v>13865</v>
      </c>
      <c r="D3722" s="62">
        <v>68</v>
      </c>
      <c r="E3722" s="64">
        <v>4</v>
      </c>
    </row>
    <row r="3723" spans="1:5" ht="15">
      <c r="A3723" s="59">
        <v>3722</v>
      </c>
      <c r="B3723" s="60">
        <v>15303</v>
      </c>
      <c r="C3723" s="61" t="s">
        <v>13866</v>
      </c>
      <c r="D3723" s="62">
        <v>69</v>
      </c>
      <c r="E3723" s="63" t="s">
        <v>11843</v>
      </c>
    </row>
    <row r="3724" spans="1:5" ht="15">
      <c r="A3724" s="59">
        <v>3723</v>
      </c>
      <c r="B3724" s="60">
        <v>15335</v>
      </c>
      <c r="C3724" s="61" t="s">
        <v>13867</v>
      </c>
      <c r="D3724" s="62">
        <v>70</v>
      </c>
      <c r="E3724" s="63" t="s">
        <v>11862</v>
      </c>
    </row>
    <row r="3725" spans="1:5" ht="15">
      <c r="A3725" s="59">
        <v>3724</v>
      </c>
      <c r="B3725" s="60">
        <v>15667</v>
      </c>
      <c r="C3725" s="61" t="s">
        <v>13868</v>
      </c>
      <c r="D3725" s="62">
        <v>71</v>
      </c>
      <c r="E3725" s="63" t="s">
        <v>11849</v>
      </c>
    </row>
    <row r="3726" spans="1:5" ht="15">
      <c r="A3726" s="59">
        <v>3725</v>
      </c>
      <c r="B3726" s="60">
        <v>17180</v>
      </c>
      <c r="C3726" s="61" t="s">
        <v>13869</v>
      </c>
      <c r="D3726" s="62">
        <v>72</v>
      </c>
      <c r="E3726" s="63" t="s">
        <v>10228</v>
      </c>
    </row>
    <row r="3727" spans="1:5" ht="15">
      <c r="A3727" s="59">
        <v>3726</v>
      </c>
      <c r="B3727" s="60">
        <v>17266</v>
      </c>
      <c r="C3727" s="61" t="s">
        <v>13870</v>
      </c>
      <c r="D3727" s="62">
        <v>73</v>
      </c>
      <c r="E3727" s="64">
        <v>4</v>
      </c>
    </row>
    <row r="3728" spans="1:5" ht="15">
      <c r="A3728" s="59">
        <v>3727</v>
      </c>
      <c r="B3728" s="60">
        <v>17288</v>
      </c>
      <c r="C3728" s="65" t="s">
        <v>13871</v>
      </c>
      <c r="D3728" s="62">
        <v>74</v>
      </c>
      <c r="E3728" s="63" t="s">
        <v>13412</v>
      </c>
    </row>
    <row r="3729" spans="1:5" ht="15">
      <c r="A3729" s="59">
        <v>3728</v>
      </c>
      <c r="B3729" s="60">
        <v>17300</v>
      </c>
      <c r="C3729" s="61" t="s">
        <v>16314</v>
      </c>
      <c r="D3729" s="62">
        <v>75</v>
      </c>
      <c r="E3729" s="64">
        <v>4</v>
      </c>
    </row>
    <row r="3730" spans="1:5" ht="15">
      <c r="A3730" s="59">
        <v>3729</v>
      </c>
      <c r="B3730" s="60">
        <v>18697</v>
      </c>
      <c r="C3730" s="61" t="s">
        <v>16315</v>
      </c>
      <c r="D3730" s="62">
        <v>76</v>
      </c>
      <c r="E3730" s="63" t="s">
        <v>13412</v>
      </c>
    </row>
    <row r="3731" spans="1:5" ht="15">
      <c r="A3731" s="59">
        <v>3730</v>
      </c>
      <c r="B3731" s="60">
        <v>18702</v>
      </c>
      <c r="C3731" s="61" t="s">
        <v>16316</v>
      </c>
      <c r="D3731" s="62">
        <v>77</v>
      </c>
      <c r="E3731" s="64">
        <v>5</v>
      </c>
    </row>
    <row r="3732" spans="1:5" ht="15">
      <c r="A3732" s="59">
        <v>3731</v>
      </c>
      <c r="B3732" s="60">
        <v>18724</v>
      </c>
      <c r="C3732" s="61" t="s">
        <v>16317</v>
      </c>
      <c r="D3732" s="62">
        <v>78</v>
      </c>
      <c r="E3732" s="64">
        <v>4</v>
      </c>
    </row>
    <row r="3733" spans="1:5" ht="15">
      <c r="A3733" s="59">
        <v>3732</v>
      </c>
      <c r="B3733" s="60">
        <v>18967</v>
      </c>
      <c r="C3733" s="61" t="s">
        <v>16318</v>
      </c>
      <c r="D3733" s="62">
        <v>79</v>
      </c>
      <c r="E3733" s="64">
        <v>4</v>
      </c>
    </row>
    <row r="3734" spans="1:5" ht="15">
      <c r="A3734" s="59">
        <v>3733</v>
      </c>
      <c r="B3734" s="60">
        <v>18996</v>
      </c>
      <c r="C3734" s="61" t="s">
        <v>16319</v>
      </c>
      <c r="D3734" s="62">
        <v>80</v>
      </c>
      <c r="E3734" s="64">
        <v>4</v>
      </c>
    </row>
    <row r="3735" spans="1:5" ht="15">
      <c r="A3735" s="59">
        <v>3734</v>
      </c>
      <c r="B3735" s="60">
        <v>10125</v>
      </c>
      <c r="C3735" s="61" t="s">
        <v>15196</v>
      </c>
      <c r="D3735" s="62">
        <v>81</v>
      </c>
      <c r="E3735" s="63" t="s">
        <v>11849</v>
      </c>
    </row>
    <row r="3736" spans="1:5" ht="15">
      <c r="A3736" s="59">
        <v>3735</v>
      </c>
      <c r="B3736" s="60">
        <v>10369</v>
      </c>
      <c r="C3736" s="61" t="s">
        <v>15197</v>
      </c>
      <c r="D3736" s="62">
        <v>82</v>
      </c>
      <c r="E3736" s="63" t="s">
        <v>11847</v>
      </c>
    </row>
    <row r="3737" spans="1:5" ht="15">
      <c r="A3737" s="59">
        <v>3736</v>
      </c>
      <c r="B3737" s="60">
        <v>10482</v>
      </c>
      <c r="C3737" s="61" t="s">
        <v>15198</v>
      </c>
      <c r="D3737" s="62">
        <v>83</v>
      </c>
      <c r="E3737" s="64">
        <v>4</v>
      </c>
    </row>
    <row r="3738" spans="1:5" ht="15">
      <c r="A3738" s="59">
        <v>3737</v>
      </c>
      <c r="B3738" s="60">
        <v>10777</v>
      </c>
      <c r="C3738" s="61" t="s">
        <v>15199</v>
      </c>
      <c r="D3738" s="62">
        <v>84</v>
      </c>
      <c r="E3738" s="64">
        <v>4</v>
      </c>
    </row>
    <row r="3739" spans="1:5" ht="15">
      <c r="A3739" s="59">
        <v>3738</v>
      </c>
      <c r="B3739" s="60">
        <v>10779</v>
      </c>
      <c r="C3739" s="61" t="s">
        <v>15200</v>
      </c>
      <c r="D3739" s="62">
        <v>85</v>
      </c>
      <c r="E3739" s="64">
        <v>4</v>
      </c>
    </row>
    <row r="3740" spans="1:5" ht="15">
      <c r="A3740" s="59">
        <v>3739</v>
      </c>
      <c r="B3740" s="60">
        <v>10786</v>
      </c>
      <c r="C3740" s="61" t="s">
        <v>15201</v>
      </c>
      <c r="D3740" s="62">
        <v>86</v>
      </c>
      <c r="E3740" s="63" t="s">
        <v>11849</v>
      </c>
    </row>
    <row r="3741" spans="1:5" ht="15">
      <c r="A3741" s="59">
        <v>3740</v>
      </c>
      <c r="B3741" s="60">
        <v>10814</v>
      </c>
      <c r="C3741" s="61" t="s">
        <v>15202</v>
      </c>
      <c r="D3741" s="62">
        <v>87</v>
      </c>
      <c r="E3741" s="64">
        <v>4</v>
      </c>
    </row>
    <row r="3742" spans="1:5" ht="15">
      <c r="A3742" s="59">
        <v>3741</v>
      </c>
      <c r="B3742" s="60">
        <v>10832</v>
      </c>
      <c r="C3742" s="61" t="s">
        <v>15203</v>
      </c>
      <c r="D3742" s="62">
        <v>88</v>
      </c>
      <c r="E3742" s="63" t="s">
        <v>11849</v>
      </c>
    </row>
    <row r="3743" spans="1:5" ht="15">
      <c r="A3743" s="59">
        <v>3742</v>
      </c>
      <c r="B3743" s="60">
        <v>10857</v>
      </c>
      <c r="C3743" s="61" t="s">
        <v>15204</v>
      </c>
      <c r="D3743" s="62">
        <v>89</v>
      </c>
      <c r="E3743" s="63" t="s">
        <v>14604</v>
      </c>
    </row>
    <row r="3744" spans="1:5" ht="15">
      <c r="A3744" s="59">
        <v>3743</v>
      </c>
      <c r="B3744" s="60">
        <v>10863</v>
      </c>
      <c r="C3744" s="61" t="s">
        <v>15205</v>
      </c>
      <c r="D3744" s="62">
        <v>90</v>
      </c>
      <c r="E3744" s="63" t="s">
        <v>10228</v>
      </c>
    </row>
    <row r="3745" spans="1:5" ht="15">
      <c r="A3745" s="59">
        <v>3744</v>
      </c>
      <c r="B3745" s="60">
        <v>11286</v>
      </c>
      <c r="C3745" s="61" t="s">
        <v>15206</v>
      </c>
      <c r="D3745" s="62">
        <v>91</v>
      </c>
      <c r="E3745" s="64">
        <v>3</v>
      </c>
    </row>
    <row r="3746" spans="1:5" ht="15">
      <c r="A3746" s="59">
        <v>3745</v>
      </c>
      <c r="B3746" s="60">
        <v>11287</v>
      </c>
      <c r="C3746" s="65" t="s">
        <v>15207</v>
      </c>
      <c r="D3746" s="62">
        <v>92</v>
      </c>
      <c r="E3746" s="64">
        <v>4</v>
      </c>
    </row>
    <row r="3747" spans="1:5" ht="15">
      <c r="A3747" s="59">
        <v>3746</v>
      </c>
      <c r="B3747" s="60">
        <v>11414</v>
      </c>
      <c r="C3747" s="61" t="s">
        <v>15208</v>
      </c>
      <c r="D3747" s="62">
        <v>93</v>
      </c>
      <c r="E3747" s="63" t="s">
        <v>11847</v>
      </c>
    </row>
    <row r="3748" spans="1:5" ht="15">
      <c r="A3748" s="59">
        <v>3747</v>
      </c>
      <c r="B3748" s="60">
        <v>11680</v>
      </c>
      <c r="C3748" s="61" t="s">
        <v>15209</v>
      </c>
      <c r="D3748" s="62">
        <v>94</v>
      </c>
      <c r="E3748" s="64">
        <v>2</v>
      </c>
    </row>
    <row r="3749" spans="1:5" ht="15">
      <c r="A3749" s="59">
        <v>3748</v>
      </c>
      <c r="B3749" s="60">
        <v>12143</v>
      </c>
      <c r="C3749" s="61" t="s">
        <v>15210</v>
      </c>
      <c r="D3749" s="62">
        <v>95</v>
      </c>
      <c r="E3749" s="64">
        <v>3</v>
      </c>
    </row>
    <row r="3750" spans="1:5" ht="15">
      <c r="A3750" s="59">
        <v>3749</v>
      </c>
      <c r="B3750" s="60">
        <v>12329</v>
      </c>
      <c r="C3750" s="61" t="s">
        <v>16633</v>
      </c>
      <c r="D3750" s="62">
        <v>96</v>
      </c>
      <c r="E3750" s="63" t="s">
        <v>11849</v>
      </c>
    </row>
    <row r="3751" spans="1:5" ht="15">
      <c r="A3751" s="59">
        <v>3750</v>
      </c>
      <c r="B3751" s="60">
        <v>12431</v>
      </c>
      <c r="C3751" s="61" t="s">
        <v>16634</v>
      </c>
      <c r="D3751" s="62">
        <v>97</v>
      </c>
      <c r="E3751" s="63" t="s">
        <v>11849</v>
      </c>
    </row>
    <row r="3752" spans="1:5" ht="15">
      <c r="A3752" s="59">
        <v>3751</v>
      </c>
      <c r="B3752" s="60">
        <v>12450</v>
      </c>
      <c r="C3752" s="61" t="s">
        <v>16635</v>
      </c>
      <c r="D3752" s="62">
        <v>98</v>
      </c>
      <c r="E3752" s="64">
        <v>4</v>
      </c>
    </row>
    <row r="3753" spans="1:5" ht="15">
      <c r="A3753" s="59">
        <v>3752</v>
      </c>
      <c r="B3753" s="60">
        <v>12454</v>
      </c>
      <c r="C3753" s="61" t="s">
        <v>16636</v>
      </c>
      <c r="D3753" s="62">
        <v>99</v>
      </c>
      <c r="E3753" s="63" t="s">
        <v>14604</v>
      </c>
    </row>
    <row r="3754" spans="1:5" ht="15">
      <c r="A3754" s="59">
        <v>3753</v>
      </c>
      <c r="B3754" s="60">
        <v>13125</v>
      </c>
      <c r="C3754" s="61" t="s">
        <v>16637</v>
      </c>
      <c r="D3754" s="62">
        <v>100</v>
      </c>
      <c r="E3754" s="64">
        <v>2</v>
      </c>
    </row>
    <row r="3755" spans="1:5" ht="15">
      <c r="A3755" s="59">
        <v>3754</v>
      </c>
      <c r="B3755" s="60">
        <v>13466</v>
      </c>
      <c r="C3755" s="61" t="s">
        <v>16638</v>
      </c>
      <c r="D3755" s="62">
        <v>101</v>
      </c>
      <c r="E3755" s="63" t="s">
        <v>11843</v>
      </c>
    </row>
    <row r="3756" spans="1:5" ht="15">
      <c r="A3756" s="59">
        <v>3755</v>
      </c>
      <c r="B3756" s="60">
        <v>13467</v>
      </c>
      <c r="C3756" s="65" t="s">
        <v>16639</v>
      </c>
      <c r="D3756" s="62">
        <v>102</v>
      </c>
      <c r="E3756" s="63" t="s">
        <v>11854</v>
      </c>
    </row>
    <row r="3757" spans="1:5" ht="15">
      <c r="A3757" s="59">
        <v>3756</v>
      </c>
      <c r="B3757" s="60">
        <v>13475</v>
      </c>
      <c r="C3757" s="61" t="s">
        <v>16640</v>
      </c>
      <c r="D3757" s="62">
        <v>103</v>
      </c>
      <c r="E3757" s="64">
        <v>5</v>
      </c>
    </row>
    <row r="3758" spans="1:5" ht="15">
      <c r="A3758" s="59">
        <v>3757</v>
      </c>
      <c r="B3758" s="60">
        <v>13477</v>
      </c>
      <c r="C3758" s="61" t="s">
        <v>16641</v>
      </c>
      <c r="D3758" s="62">
        <v>104</v>
      </c>
      <c r="E3758" s="63" t="s">
        <v>11854</v>
      </c>
    </row>
    <row r="3759" spans="1:5" ht="15">
      <c r="A3759" s="59">
        <v>3758</v>
      </c>
      <c r="B3759" s="60">
        <v>13602</v>
      </c>
      <c r="C3759" s="65" t="s">
        <v>16642</v>
      </c>
      <c r="D3759" s="62">
        <v>105</v>
      </c>
      <c r="E3759" s="64">
        <v>4</v>
      </c>
    </row>
    <row r="3760" spans="1:5" ht="15">
      <c r="A3760" s="59">
        <v>3759</v>
      </c>
      <c r="B3760" s="60">
        <v>14527</v>
      </c>
      <c r="C3760" s="61" t="s">
        <v>16643</v>
      </c>
      <c r="D3760" s="62">
        <v>106</v>
      </c>
      <c r="E3760" s="63" t="s">
        <v>11847</v>
      </c>
    </row>
    <row r="3761" spans="1:5" ht="15">
      <c r="A3761" s="59">
        <v>3760</v>
      </c>
      <c r="B3761" s="60">
        <v>15466</v>
      </c>
      <c r="C3761" s="61" t="s">
        <v>16644</v>
      </c>
      <c r="D3761" s="62">
        <v>107</v>
      </c>
      <c r="E3761" s="64">
        <v>4</v>
      </c>
    </row>
    <row r="3762" spans="1:5" ht="15">
      <c r="A3762" s="59">
        <v>3761</v>
      </c>
      <c r="B3762" s="60">
        <v>15491</v>
      </c>
      <c r="C3762" s="61" t="s">
        <v>16645</v>
      </c>
      <c r="D3762" s="62">
        <v>108</v>
      </c>
      <c r="E3762" s="64">
        <v>5</v>
      </c>
    </row>
    <row r="3763" spans="1:5" ht="15">
      <c r="A3763" s="59">
        <v>3762</v>
      </c>
      <c r="B3763" s="60">
        <v>15531</v>
      </c>
      <c r="C3763" s="61" t="s">
        <v>16646</v>
      </c>
      <c r="D3763" s="62">
        <v>109</v>
      </c>
      <c r="E3763" s="64">
        <v>5</v>
      </c>
    </row>
    <row r="3764" spans="1:5" ht="15">
      <c r="A3764" s="59">
        <v>3763</v>
      </c>
      <c r="B3764" s="60">
        <v>15533</v>
      </c>
      <c r="C3764" s="61" t="s">
        <v>16647</v>
      </c>
      <c r="D3764" s="62">
        <v>110</v>
      </c>
      <c r="E3764" s="64">
        <v>5</v>
      </c>
    </row>
    <row r="3765" spans="1:5" ht="15">
      <c r="A3765" s="59">
        <v>3764</v>
      </c>
      <c r="B3765" s="60">
        <v>15535</v>
      </c>
      <c r="C3765" s="61" t="s">
        <v>16648</v>
      </c>
      <c r="D3765" s="62">
        <v>111</v>
      </c>
      <c r="E3765" s="64">
        <v>4</v>
      </c>
    </row>
    <row r="3766" spans="1:5" ht="15">
      <c r="A3766" s="59">
        <v>3765</v>
      </c>
      <c r="B3766" s="60">
        <v>15680</v>
      </c>
      <c r="C3766" s="61" t="s">
        <v>16649</v>
      </c>
      <c r="D3766" s="62">
        <v>112</v>
      </c>
      <c r="E3766" s="63" t="s">
        <v>14604</v>
      </c>
    </row>
    <row r="3767" spans="1:5" ht="15">
      <c r="A3767" s="59">
        <v>3766</v>
      </c>
      <c r="B3767" s="60">
        <v>15683</v>
      </c>
      <c r="C3767" s="61" t="s">
        <v>16650</v>
      </c>
      <c r="D3767" s="62">
        <v>113</v>
      </c>
      <c r="E3767" s="64">
        <v>4</v>
      </c>
    </row>
    <row r="3768" spans="1:5" ht="15">
      <c r="A3768" s="59">
        <v>3767</v>
      </c>
      <c r="B3768" s="60">
        <v>15715</v>
      </c>
      <c r="C3768" s="61" t="s">
        <v>16651</v>
      </c>
      <c r="D3768" s="62">
        <v>114</v>
      </c>
      <c r="E3768" s="64">
        <v>4</v>
      </c>
    </row>
    <row r="3769" spans="1:5" ht="15">
      <c r="A3769" s="59">
        <v>3768</v>
      </c>
      <c r="B3769" s="60">
        <v>15998</v>
      </c>
      <c r="C3769" s="65" t="s">
        <v>16652</v>
      </c>
      <c r="D3769" s="62">
        <v>115</v>
      </c>
      <c r="E3769" s="63" t="s">
        <v>14604</v>
      </c>
    </row>
    <row r="3770" spans="1:5" ht="15">
      <c r="A3770" s="59">
        <v>3769</v>
      </c>
      <c r="B3770" s="60">
        <v>17114</v>
      </c>
      <c r="C3770" s="61" t="s">
        <v>16653</v>
      </c>
      <c r="D3770" s="62">
        <v>116</v>
      </c>
      <c r="E3770" s="63" t="s">
        <v>11849</v>
      </c>
    </row>
    <row r="3771" spans="1:5" ht="15">
      <c r="A3771" s="59">
        <v>3770</v>
      </c>
      <c r="B3771" s="60">
        <v>19067</v>
      </c>
      <c r="C3771" s="61" t="s">
        <v>16654</v>
      </c>
      <c r="D3771" s="62">
        <v>117</v>
      </c>
      <c r="E3771" s="63" t="s">
        <v>11843</v>
      </c>
    </row>
    <row r="3772" spans="1:5" ht="15">
      <c r="A3772" s="59">
        <v>3771</v>
      </c>
      <c r="B3772" s="60">
        <v>19068</v>
      </c>
      <c r="C3772" s="65" t="s">
        <v>16655</v>
      </c>
      <c r="D3772" s="62">
        <v>118</v>
      </c>
      <c r="E3772" s="63" t="s">
        <v>11854</v>
      </c>
    </row>
    <row r="3773" spans="1:5" ht="15">
      <c r="A3773" s="59">
        <v>3772</v>
      </c>
      <c r="B3773" s="60">
        <v>19070</v>
      </c>
      <c r="C3773" s="65" t="s">
        <v>16656</v>
      </c>
      <c r="D3773" s="62">
        <v>119</v>
      </c>
      <c r="E3773" s="63" t="s">
        <v>11854</v>
      </c>
    </row>
    <row r="3774" spans="1:5" ht="15">
      <c r="A3774" s="59">
        <v>3773</v>
      </c>
      <c r="B3774" s="60">
        <v>19072</v>
      </c>
      <c r="C3774" s="61" t="s">
        <v>16657</v>
      </c>
      <c r="D3774" s="62">
        <v>120</v>
      </c>
      <c r="E3774" s="64">
        <v>4</v>
      </c>
    </row>
    <row r="3775" spans="1:5" ht="15">
      <c r="A3775" s="59">
        <v>3774</v>
      </c>
      <c r="B3775" s="60">
        <v>19074</v>
      </c>
      <c r="C3775" s="61" t="s">
        <v>16658</v>
      </c>
      <c r="D3775" s="62">
        <v>121</v>
      </c>
      <c r="E3775" s="63" t="s">
        <v>11849</v>
      </c>
    </row>
    <row r="3776" spans="1:5" ht="15">
      <c r="A3776" s="59">
        <v>3775</v>
      </c>
      <c r="B3776" s="60">
        <v>19435</v>
      </c>
      <c r="C3776" s="61" t="s">
        <v>16659</v>
      </c>
      <c r="D3776" s="62">
        <v>122</v>
      </c>
      <c r="E3776" s="63" t="s">
        <v>11847</v>
      </c>
    </row>
    <row r="3777" spans="1:5" ht="15">
      <c r="A3777" s="59">
        <v>3776</v>
      </c>
      <c r="B3777" s="60">
        <v>19489</v>
      </c>
      <c r="C3777" s="61" t="s">
        <v>16660</v>
      </c>
      <c r="D3777" s="62">
        <v>123</v>
      </c>
      <c r="E3777" s="63" t="s">
        <v>14604</v>
      </c>
    </row>
    <row r="3778" spans="1:5" ht="15">
      <c r="A3778" s="59">
        <v>3777</v>
      </c>
      <c r="B3778" s="60">
        <v>10581</v>
      </c>
      <c r="C3778" s="61" t="s">
        <v>16661</v>
      </c>
      <c r="D3778" s="62">
        <v>1</v>
      </c>
      <c r="E3778" s="63" t="s">
        <v>11843</v>
      </c>
    </row>
    <row r="3779" spans="1:5" ht="15">
      <c r="A3779" s="59">
        <v>3778</v>
      </c>
      <c r="B3779" s="60">
        <v>12380</v>
      </c>
      <c r="C3779" s="61" t="s">
        <v>16662</v>
      </c>
      <c r="D3779" s="62">
        <v>2</v>
      </c>
      <c r="E3779" s="63" t="s">
        <v>11839</v>
      </c>
    </row>
    <row r="3780" spans="1:5" ht="15">
      <c r="A3780" s="59">
        <v>3779</v>
      </c>
      <c r="B3780" s="60">
        <v>13233</v>
      </c>
      <c r="C3780" s="61" t="s">
        <v>16663</v>
      </c>
      <c r="D3780" s="62">
        <v>3</v>
      </c>
      <c r="E3780" s="63" t="s">
        <v>11839</v>
      </c>
    </row>
    <row r="3781" spans="1:5" ht="15">
      <c r="A3781" s="59">
        <v>3780</v>
      </c>
      <c r="B3781" s="60">
        <v>13458</v>
      </c>
      <c r="C3781" s="61" t="s">
        <v>16664</v>
      </c>
      <c r="D3781" s="62">
        <v>4</v>
      </c>
      <c r="E3781" s="63" t="s">
        <v>11862</v>
      </c>
    </row>
    <row r="3782" spans="1:5" ht="15">
      <c r="A3782" s="59">
        <v>3781</v>
      </c>
      <c r="B3782" s="60">
        <v>13838</v>
      </c>
      <c r="C3782" s="61" t="s">
        <v>16665</v>
      </c>
      <c r="D3782" s="62">
        <v>5</v>
      </c>
      <c r="E3782" s="63" t="s">
        <v>14604</v>
      </c>
    </row>
    <row r="3783" spans="1:5" ht="15">
      <c r="A3783" s="59">
        <v>3782</v>
      </c>
      <c r="B3783" s="60">
        <v>14164</v>
      </c>
      <c r="C3783" s="61" t="s">
        <v>16666</v>
      </c>
      <c r="D3783" s="62">
        <v>6</v>
      </c>
      <c r="E3783" s="63" t="s">
        <v>11849</v>
      </c>
    </row>
    <row r="3784" spans="1:5" ht="15">
      <c r="A3784" s="59">
        <v>3783</v>
      </c>
      <c r="B3784" s="60">
        <v>15313</v>
      </c>
      <c r="C3784" s="61" t="s">
        <v>16667</v>
      </c>
      <c r="D3784" s="62">
        <v>7</v>
      </c>
      <c r="E3784" s="63" t="s">
        <v>11841</v>
      </c>
    </row>
    <row r="3785" spans="1:5" ht="15">
      <c r="A3785" s="59">
        <v>3784</v>
      </c>
      <c r="B3785" s="60">
        <v>15341</v>
      </c>
      <c r="C3785" s="61" t="s">
        <v>17708</v>
      </c>
      <c r="D3785" s="62">
        <v>8</v>
      </c>
      <c r="E3785" s="63" t="s">
        <v>13354</v>
      </c>
    </row>
    <row r="3786" spans="1:5" ht="15">
      <c r="A3786" s="59">
        <v>3785</v>
      </c>
      <c r="B3786" s="60">
        <v>15639</v>
      </c>
      <c r="C3786" s="61" t="s">
        <v>17709</v>
      </c>
      <c r="D3786" s="62">
        <v>9</v>
      </c>
      <c r="E3786" s="63" t="s">
        <v>11809</v>
      </c>
    </row>
    <row r="3787" spans="1:5" ht="15">
      <c r="A3787" s="59">
        <v>3786</v>
      </c>
      <c r="B3787" s="60">
        <v>16010</v>
      </c>
      <c r="C3787" s="61" t="s">
        <v>17710</v>
      </c>
      <c r="D3787" s="62">
        <v>10</v>
      </c>
      <c r="E3787" s="64">
        <v>5</v>
      </c>
    </row>
    <row r="3788" spans="1:5" ht="15">
      <c r="A3788" s="59">
        <v>3787</v>
      </c>
      <c r="B3788" s="60">
        <v>16025</v>
      </c>
      <c r="C3788" s="61" t="s">
        <v>17711</v>
      </c>
      <c r="D3788" s="62">
        <v>11</v>
      </c>
      <c r="E3788" s="64">
        <v>5</v>
      </c>
    </row>
    <row r="3789" spans="1:5" ht="15">
      <c r="A3789" s="59">
        <v>3788</v>
      </c>
      <c r="B3789" s="60">
        <v>16281</v>
      </c>
      <c r="C3789" s="61" t="s">
        <v>17712</v>
      </c>
      <c r="D3789" s="62">
        <v>12</v>
      </c>
      <c r="E3789" s="64">
        <v>4</v>
      </c>
    </row>
    <row r="3790" spans="1:5" ht="15">
      <c r="A3790" s="59">
        <v>3789</v>
      </c>
      <c r="B3790" s="60">
        <v>17164</v>
      </c>
      <c r="C3790" s="61" t="s">
        <v>18522</v>
      </c>
      <c r="D3790" s="62">
        <v>13</v>
      </c>
      <c r="E3790" s="64">
        <v>3</v>
      </c>
    </row>
    <row r="3791" spans="1:5" ht="15">
      <c r="A3791" s="59">
        <v>3790</v>
      </c>
      <c r="B3791" s="60">
        <v>17268</v>
      </c>
      <c r="C3791" s="61" t="s">
        <v>18523</v>
      </c>
      <c r="D3791" s="62">
        <v>14</v>
      </c>
      <c r="E3791" s="63" t="s">
        <v>11849</v>
      </c>
    </row>
    <row r="3792" spans="1:5" ht="15">
      <c r="A3792" s="59">
        <v>3791</v>
      </c>
      <c r="B3792" s="60">
        <v>18095</v>
      </c>
      <c r="C3792" s="61" t="s">
        <v>18524</v>
      </c>
      <c r="D3792" s="62">
        <v>15</v>
      </c>
      <c r="E3792" s="63" t="s">
        <v>11839</v>
      </c>
    </row>
    <row r="3793" spans="1:5" ht="15">
      <c r="A3793" s="59">
        <v>3792</v>
      </c>
      <c r="B3793" s="60">
        <v>18097</v>
      </c>
      <c r="C3793" s="61" t="s">
        <v>18525</v>
      </c>
      <c r="D3793" s="62">
        <v>16</v>
      </c>
      <c r="E3793" s="63" t="s">
        <v>11111</v>
      </c>
    </row>
    <row r="3794" spans="1:5" ht="15">
      <c r="A3794" s="59">
        <v>3793</v>
      </c>
      <c r="B3794" s="60">
        <v>10329</v>
      </c>
      <c r="C3794" s="61" t="s">
        <v>18526</v>
      </c>
      <c r="D3794" s="62">
        <v>1</v>
      </c>
      <c r="E3794" s="63" t="s">
        <v>14604</v>
      </c>
    </row>
    <row r="3795" spans="1:5" ht="15">
      <c r="A3795" s="59">
        <v>3794</v>
      </c>
      <c r="B3795" s="60">
        <v>10889</v>
      </c>
      <c r="C3795" s="61" t="s">
        <v>18527</v>
      </c>
      <c r="D3795" s="62">
        <v>2</v>
      </c>
      <c r="E3795" s="63" t="s">
        <v>14717</v>
      </c>
    </row>
    <row r="3796" spans="1:5" ht="15">
      <c r="A3796" s="59">
        <v>3795</v>
      </c>
      <c r="B3796" s="60">
        <v>11792</v>
      </c>
      <c r="C3796" s="61" t="s">
        <v>18528</v>
      </c>
      <c r="D3796" s="62">
        <v>3</v>
      </c>
      <c r="E3796" s="64">
        <v>5</v>
      </c>
    </row>
    <row r="3797" spans="1:5" ht="15">
      <c r="A3797" s="59">
        <v>3796</v>
      </c>
      <c r="B3797" s="60">
        <v>15261</v>
      </c>
      <c r="C3797" s="61" t="s">
        <v>18529</v>
      </c>
      <c r="D3797" s="62">
        <v>4</v>
      </c>
      <c r="E3797" s="63" t="s">
        <v>11845</v>
      </c>
    </row>
    <row r="3798" spans="1:5" ht="15">
      <c r="A3798" s="59">
        <v>3797</v>
      </c>
      <c r="B3798" s="60">
        <v>15321</v>
      </c>
      <c r="C3798" s="61" t="s">
        <v>18530</v>
      </c>
      <c r="D3798" s="62">
        <v>5</v>
      </c>
      <c r="E3798" s="63" t="s">
        <v>11843</v>
      </c>
    </row>
    <row r="3799" spans="1:5" ht="15">
      <c r="A3799" s="59">
        <v>3798</v>
      </c>
      <c r="B3799" s="60">
        <v>15353</v>
      </c>
      <c r="C3799" s="61" t="s">
        <v>18531</v>
      </c>
      <c r="D3799" s="62">
        <v>6</v>
      </c>
      <c r="E3799" s="63" t="s">
        <v>11839</v>
      </c>
    </row>
    <row r="3800" spans="1:5" ht="15">
      <c r="A3800" s="59">
        <v>3799</v>
      </c>
      <c r="B3800" s="60">
        <v>17233</v>
      </c>
      <c r="C3800" s="61" t="s">
        <v>17714</v>
      </c>
      <c r="D3800" s="62">
        <v>7</v>
      </c>
      <c r="E3800" s="63" t="s">
        <v>11843</v>
      </c>
    </row>
    <row r="3801" spans="1:5" ht="15">
      <c r="A3801" s="59">
        <v>3800</v>
      </c>
      <c r="B3801" s="60">
        <v>18019</v>
      </c>
      <c r="C3801" s="61" t="s">
        <v>17715</v>
      </c>
      <c r="D3801" s="62">
        <v>8</v>
      </c>
      <c r="E3801" s="64">
        <v>5</v>
      </c>
    </row>
    <row r="3802" spans="1:5" ht="15">
      <c r="A3802" s="59">
        <v>3801</v>
      </c>
      <c r="B3802" s="60">
        <v>10503</v>
      </c>
      <c r="C3802" s="61" t="s">
        <v>17716</v>
      </c>
      <c r="D3802" s="62">
        <v>9</v>
      </c>
      <c r="E3802" s="63" t="s">
        <v>11809</v>
      </c>
    </row>
    <row r="3803" spans="1:5" ht="15">
      <c r="A3803" s="59">
        <v>3802</v>
      </c>
      <c r="B3803" s="60">
        <v>11818</v>
      </c>
      <c r="C3803" s="61" t="s">
        <v>17717</v>
      </c>
      <c r="D3803" s="62">
        <v>10</v>
      </c>
      <c r="E3803" s="64">
        <v>3</v>
      </c>
    </row>
    <row r="3804" spans="1:5" ht="15">
      <c r="A3804" s="59">
        <v>3803</v>
      </c>
      <c r="B3804" s="60">
        <v>17186</v>
      </c>
      <c r="C3804" s="61" t="s">
        <v>17718</v>
      </c>
      <c r="D3804" s="62">
        <v>11</v>
      </c>
      <c r="E3804" s="64">
        <v>3</v>
      </c>
    </row>
    <row r="3805" spans="1:5" ht="15">
      <c r="A3805" s="59">
        <v>3804</v>
      </c>
      <c r="B3805" s="60">
        <v>17190</v>
      </c>
      <c r="C3805" s="61" t="s">
        <v>17719</v>
      </c>
      <c r="D3805" s="62">
        <v>12</v>
      </c>
      <c r="E3805" s="64">
        <v>2</v>
      </c>
    </row>
    <row r="3806" spans="1:5" ht="15">
      <c r="A3806" s="59">
        <v>3805</v>
      </c>
      <c r="B3806" s="60">
        <v>17198</v>
      </c>
      <c r="C3806" s="61" t="s">
        <v>17720</v>
      </c>
      <c r="D3806" s="62">
        <v>13</v>
      </c>
      <c r="E3806" s="64">
        <v>2</v>
      </c>
    </row>
    <row r="3807" spans="1:5" ht="15">
      <c r="A3807" s="59">
        <v>3806</v>
      </c>
      <c r="B3807" s="60">
        <v>10160</v>
      </c>
      <c r="C3807" s="61" t="s">
        <v>17721</v>
      </c>
      <c r="D3807" s="62">
        <v>14</v>
      </c>
      <c r="E3807" s="64">
        <v>3</v>
      </c>
    </row>
    <row r="3808" spans="1:5" ht="15">
      <c r="A3808" s="59">
        <v>3807</v>
      </c>
      <c r="B3808" s="60">
        <v>12702</v>
      </c>
      <c r="C3808" s="61" t="s">
        <v>17722</v>
      </c>
      <c r="D3808" s="62">
        <v>15</v>
      </c>
      <c r="E3808" s="64">
        <v>3</v>
      </c>
    </row>
    <row r="3809" spans="1:5" ht="15">
      <c r="A3809" s="59">
        <v>3808</v>
      </c>
      <c r="B3809" s="60">
        <v>17225</v>
      </c>
      <c r="C3809" s="61" t="s">
        <v>11484</v>
      </c>
      <c r="D3809" s="62">
        <v>16</v>
      </c>
      <c r="E3809" s="63" t="s">
        <v>11847</v>
      </c>
    </row>
    <row r="3810" spans="1:5" ht="15">
      <c r="A3810" s="59">
        <v>3809</v>
      </c>
      <c r="B3810" s="60">
        <v>10903</v>
      </c>
      <c r="C3810" s="61" t="s">
        <v>11485</v>
      </c>
      <c r="D3810" s="62">
        <v>17</v>
      </c>
      <c r="E3810" s="63" t="s">
        <v>11807</v>
      </c>
    </row>
    <row r="3811" spans="1:5" ht="15">
      <c r="A3811" s="59">
        <v>3810</v>
      </c>
      <c r="B3811" s="60">
        <v>13239</v>
      </c>
      <c r="C3811" s="61" t="s">
        <v>11486</v>
      </c>
      <c r="D3811" s="62">
        <v>18</v>
      </c>
      <c r="E3811" s="63" t="s">
        <v>14717</v>
      </c>
    </row>
    <row r="3812" spans="1:5" ht="15">
      <c r="A3812" s="59">
        <v>3811</v>
      </c>
      <c r="B3812" s="60">
        <v>18625</v>
      </c>
      <c r="C3812" s="61" t="s">
        <v>11487</v>
      </c>
      <c r="D3812" s="62">
        <v>19</v>
      </c>
      <c r="E3812" s="63" t="s">
        <v>11807</v>
      </c>
    </row>
    <row r="3813" spans="1:5" ht="15">
      <c r="A3813" s="59">
        <v>3812</v>
      </c>
      <c r="B3813" s="60">
        <v>10521</v>
      </c>
      <c r="C3813" s="61" t="s">
        <v>12969</v>
      </c>
      <c r="D3813" s="62">
        <v>20</v>
      </c>
      <c r="E3813" s="63" t="s">
        <v>14717</v>
      </c>
    </row>
    <row r="3814" spans="1:5" ht="15">
      <c r="A3814" s="59">
        <v>3813</v>
      </c>
      <c r="B3814" s="60">
        <v>10627</v>
      </c>
      <c r="C3814" s="61" t="s">
        <v>12970</v>
      </c>
      <c r="D3814" s="62">
        <v>21</v>
      </c>
      <c r="E3814" s="64">
        <v>4</v>
      </c>
    </row>
    <row r="3815" spans="1:5" ht="15">
      <c r="A3815" s="59">
        <v>3814</v>
      </c>
      <c r="B3815" s="60">
        <v>10706</v>
      </c>
      <c r="C3815" s="61" t="s">
        <v>12971</v>
      </c>
      <c r="D3815" s="62">
        <v>22</v>
      </c>
      <c r="E3815" s="63" t="s">
        <v>11849</v>
      </c>
    </row>
    <row r="3816" spans="1:5" ht="15">
      <c r="A3816" s="59">
        <v>3815</v>
      </c>
      <c r="B3816" s="60">
        <v>11930</v>
      </c>
      <c r="C3816" s="61" t="s">
        <v>12972</v>
      </c>
      <c r="D3816" s="62">
        <v>23</v>
      </c>
      <c r="E3816" s="63" t="s">
        <v>11843</v>
      </c>
    </row>
    <row r="3817" spans="1:5" ht="15">
      <c r="A3817" s="59">
        <v>3816</v>
      </c>
      <c r="B3817" s="60">
        <v>13154</v>
      </c>
      <c r="C3817" s="61" t="s">
        <v>12973</v>
      </c>
      <c r="D3817" s="62">
        <v>24</v>
      </c>
      <c r="E3817" s="63" t="s">
        <v>11862</v>
      </c>
    </row>
    <row r="3818" spans="1:5" ht="15">
      <c r="A3818" s="59">
        <v>3817</v>
      </c>
      <c r="B3818" s="60">
        <v>13847</v>
      </c>
      <c r="C3818" s="61" t="s">
        <v>12974</v>
      </c>
      <c r="D3818" s="62">
        <v>25</v>
      </c>
      <c r="E3818" s="64">
        <v>3</v>
      </c>
    </row>
    <row r="3819" spans="1:5" ht="15">
      <c r="A3819" s="59">
        <v>3818</v>
      </c>
      <c r="B3819" s="60">
        <v>13912</v>
      </c>
      <c r="C3819" s="61" t="s">
        <v>12975</v>
      </c>
      <c r="D3819" s="62">
        <v>26</v>
      </c>
      <c r="E3819" s="63" t="s">
        <v>13350</v>
      </c>
    </row>
    <row r="3820" spans="1:5" ht="15">
      <c r="A3820" s="59">
        <v>3819</v>
      </c>
      <c r="B3820" s="60">
        <v>13961</v>
      </c>
      <c r="C3820" s="61" t="s">
        <v>12976</v>
      </c>
      <c r="D3820" s="62">
        <v>27</v>
      </c>
      <c r="E3820" s="63" t="s">
        <v>11847</v>
      </c>
    </row>
    <row r="3821" spans="1:5" ht="15">
      <c r="A3821" s="59">
        <v>3820</v>
      </c>
      <c r="B3821" s="60">
        <v>14046</v>
      </c>
      <c r="C3821" s="61" t="s">
        <v>12977</v>
      </c>
      <c r="D3821" s="62">
        <v>28</v>
      </c>
      <c r="E3821" s="64">
        <v>4</v>
      </c>
    </row>
    <row r="3822" spans="1:5" ht="15">
      <c r="A3822" s="59">
        <v>3821</v>
      </c>
      <c r="B3822" s="60">
        <v>14253</v>
      </c>
      <c r="C3822" s="61" t="s">
        <v>12978</v>
      </c>
      <c r="D3822" s="62">
        <v>29</v>
      </c>
      <c r="E3822" s="63" t="s">
        <v>11843</v>
      </c>
    </row>
    <row r="3823" spans="1:5" ht="15">
      <c r="A3823" s="59">
        <v>3822</v>
      </c>
      <c r="B3823" s="60">
        <v>15898</v>
      </c>
      <c r="C3823" s="65" t="s">
        <v>12979</v>
      </c>
      <c r="D3823" s="62">
        <v>30</v>
      </c>
      <c r="E3823" s="63" t="s">
        <v>11854</v>
      </c>
    </row>
    <row r="3824" spans="1:5" ht="15">
      <c r="A3824" s="59">
        <v>3823</v>
      </c>
      <c r="B3824" s="60">
        <v>16111</v>
      </c>
      <c r="C3824" s="61" t="s">
        <v>12980</v>
      </c>
      <c r="D3824" s="62">
        <v>31</v>
      </c>
      <c r="E3824" s="63" t="s">
        <v>14717</v>
      </c>
    </row>
    <row r="3825" spans="1:5" ht="15">
      <c r="A3825" s="59">
        <v>3824</v>
      </c>
      <c r="B3825" s="60">
        <v>16472</v>
      </c>
      <c r="C3825" s="61" t="s">
        <v>12981</v>
      </c>
      <c r="D3825" s="62">
        <v>32</v>
      </c>
      <c r="E3825" s="63" t="s">
        <v>11862</v>
      </c>
    </row>
    <row r="3826" spans="1:5" ht="15">
      <c r="A3826" s="59">
        <v>3825</v>
      </c>
      <c r="B3826" s="60">
        <v>16476</v>
      </c>
      <c r="C3826" s="65" t="s">
        <v>12982</v>
      </c>
      <c r="D3826" s="62">
        <v>33</v>
      </c>
      <c r="E3826" s="63" t="s">
        <v>11809</v>
      </c>
    </row>
    <row r="3827" spans="1:5" ht="15">
      <c r="A3827" s="59">
        <v>3826</v>
      </c>
      <c r="B3827" s="60">
        <v>16797</v>
      </c>
      <c r="C3827" s="61" t="s">
        <v>12983</v>
      </c>
      <c r="D3827" s="62">
        <v>34</v>
      </c>
      <c r="E3827" s="64">
        <v>4</v>
      </c>
    </row>
    <row r="3828" spans="1:5" ht="15">
      <c r="A3828" s="59">
        <v>3827</v>
      </c>
      <c r="B3828" s="60">
        <v>17085</v>
      </c>
      <c r="C3828" s="61" t="s">
        <v>12984</v>
      </c>
      <c r="D3828" s="62">
        <v>35</v>
      </c>
      <c r="E3828" s="64">
        <v>4</v>
      </c>
    </row>
    <row r="3829" spans="1:5" ht="15">
      <c r="A3829" s="59">
        <v>3828</v>
      </c>
      <c r="B3829" s="60">
        <v>18935</v>
      </c>
      <c r="C3829" s="61" t="s">
        <v>10409</v>
      </c>
      <c r="D3829" s="62">
        <v>36</v>
      </c>
      <c r="E3829" s="64">
        <v>4</v>
      </c>
    </row>
    <row r="3830" spans="1:5" ht="15">
      <c r="A3830" s="59">
        <v>3829</v>
      </c>
      <c r="B3830" s="60">
        <v>19137</v>
      </c>
      <c r="C3830" s="61" t="s">
        <v>10410</v>
      </c>
      <c r="D3830" s="62">
        <v>37</v>
      </c>
      <c r="E3830" s="63" t="s">
        <v>11862</v>
      </c>
    </row>
    <row r="3831" spans="1:5" ht="15">
      <c r="A3831" s="59">
        <v>3830</v>
      </c>
      <c r="B3831" s="60">
        <v>19294</v>
      </c>
      <c r="C3831" s="61" t="s">
        <v>10411</v>
      </c>
      <c r="D3831" s="62">
        <v>38</v>
      </c>
      <c r="E3831" s="63" t="s">
        <v>11847</v>
      </c>
    </row>
    <row r="3832" spans="1:5" ht="15">
      <c r="A3832" s="59">
        <v>3831</v>
      </c>
      <c r="B3832" s="60">
        <v>19441</v>
      </c>
      <c r="C3832" s="61" t="s">
        <v>10412</v>
      </c>
      <c r="D3832" s="62">
        <v>39</v>
      </c>
      <c r="E3832" s="63" t="s">
        <v>11849</v>
      </c>
    </row>
    <row r="3833" spans="1:5" ht="15">
      <c r="A3833" s="59">
        <v>3832</v>
      </c>
      <c r="B3833" s="60">
        <v>10629</v>
      </c>
      <c r="C3833" s="61" t="s">
        <v>10413</v>
      </c>
      <c r="D3833" s="62">
        <v>40</v>
      </c>
      <c r="E3833" s="64">
        <v>5</v>
      </c>
    </row>
    <row r="3834" spans="1:5" ht="15">
      <c r="A3834" s="59">
        <v>3833</v>
      </c>
      <c r="B3834" s="60">
        <v>10677</v>
      </c>
      <c r="C3834" s="61" t="s">
        <v>10414</v>
      </c>
      <c r="D3834" s="62">
        <v>41</v>
      </c>
      <c r="E3834" s="64">
        <v>4</v>
      </c>
    </row>
    <row r="3835" spans="1:5" ht="15">
      <c r="A3835" s="59">
        <v>3834</v>
      </c>
      <c r="B3835" s="60">
        <v>11678</v>
      </c>
      <c r="C3835" s="61" t="s">
        <v>10415</v>
      </c>
      <c r="D3835" s="62">
        <v>42</v>
      </c>
      <c r="E3835" s="63" t="s">
        <v>11845</v>
      </c>
    </row>
    <row r="3836" spans="1:5" ht="15">
      <c r="A3836" s="59">
        <v>3835</v>
      </c>
      <c r="B3836" s="60">
        <v>11899</v>
      </c>
      <c r="C3836" s="61" t="s">
        <v>17705</v>
      </c>
      <c r="D3836" s="62">
        <v>43</v>
      </c>
      <c r="E3836" s="63" t="s">
        <v>11843</v>
      </c>
    </row>
    <row r="3837" spans="1:5" ht="15">
      <c r="A3837" s="59">
        <v>3836</v>
      </c>
      <c r="B3837" s="60">
        <v>12452</v>
      </c>
      <c r="C3837" s="61" t="s">
        <v>17706</v>
      </c>
      <c r="D3837" s="62">
        <v>44</v>
      </c>
      <c r="E3837" s="63" t="s">
        <v>11849</v>
      </c>
    </row>
    <row r="3838" spans="1:5" ht="15">
      <c r="A3838" s="59">
        <v>3837</v>
      </c>
      <c r="B3838" s="60">
        <v>12807</v>
      </c>
      <c r="C3838" s="61" t="s">
        <v>17707</v>
      </c>
      <c r="D3838" s="62">
        <v>45</v>
      </c>
      <c r="E3838" s="64">
        <v>3</v>
      </c>
    </row>
    <row r="3839" spans="1:5" ht="15">
      <c r="A3839" s="59">
        <v>3838</v>
      </c>
      <c r="B3839" s="60">
        <v>12901</v>
      </c>
      <c r="C3839" s="61" t="s">
        <v>18504</v>
      </c>
      <c r="D3839" s="62">
        <v>46</v>
      </c>
      <c r="E3839" s="63" t="s">
        <v>13354</v>
      </c>
    </row>
    <row r="3840" spans="1:5" ht="15">
      <c r="A3840" s="59">
        <v>3839</v>
      </c>
      <c r="B3840" s="60">
        <v>13241</v>
      </c>
      <c r="C3840" s="61" t="s">
        <v>18505</v>
      </c>
      <c r="D3840" s="62">
        <v>47</v>
      </c>
      <c r="E3840" s="64">
        <v>4</v>
      </c>
    </row>
    <row r="3841" spans="1:5" ht="15">
      <c r="A3841" s="59">
        <v>3840</v>
      </c>
      <c r="B3841" s="60">
        <v>14173</v>
      </c>
      <c r="C3841" s="61" t="s">
        <v>18506</v>
      </c>
      <c r="D3841" s="62">
        <v>48</v>
      </c>
      <c r="E3841" s="63" t="s">
        <v>11847</v>
      </c>
    </row>
    <row r="3842" spans="1:5" ht="15">
      <c r="A3842" s="59">
        <v>3841</v>
      </c>
      <c r="B3842" s="60">
        <v>14330</v>
      </c>
      <c r="C3842" s="65" t="s">
        <v>18507</v>
      </c>
      <c r="D3842" s="62">
        <v>49</v>
      </c>
      <c r="E3842" s="64">
        <v>4</v>
      </c>
    </row>
    <row r="3843" spans="1:5" ht="15">
      <c r="A3843" s="59">
        <v>3842</v>
      </c>
      <c r="B3843" s="60">
        <v>14368</v>
      </c>
      <c r="C3843" s="65" t="s">
        <v>18508</v>
      </c>
      <c r="D3843" s="62">
        <v>50</v>
      </c>
      <c r="E3843" s="63" t="s">
        <v>14604</v>
      </c>
    </row>
    <row r="3844" spans="1:5" ht="15">
      <c r="A3844" s="59">
        <v>3843</v>
      </c>
      <c r="B3844" s="60">
        <v>15206</v>
      </c>
      <c r="C3844" s="61" t="s">
        <v>18509</v>
      </c>
      <c r="D3844" s="62">
        <v>51</v>
      </c>
      <c r="E3844" s="63" t="s">
        <v>13350</v>
      </c>
    </row>
    <row r="3845" spans="1:5" ht="15">
      <c r="A3845" s="59">
        <v>3844</v>
      </c>
      <c r="B3845" s="60">
        <v>15391</v>
      </c>
      <c r="C3845" s="61" t="s">
        <v>18510</v>
      </c>
      <c r="D3845" s="62">
        <v>52</v>
      </c>
      <c r="E3845" s="63" t="s">
        <v>14607</v>
      </c>
    </row>
    <row r="3846" spans="1:5" ht="15">
      <c r="A3846" s="59">
        <v>3845</v>
      </c>
      <c r="B3846" s="60">
        <v>15456</v>
      </c>
      <c r="C3846" s="61" t="s">
        <v>18511</v>
      </c>
      <c r="D3846" s="62">
        <v>53</v>
      </c>
      <c r="E3846" s="64">
        <v>2</v>
      </c>
    </row>
    <row r="3847" spans="1:5" ht="15">
      <c r="A3847" s="59">
        <v>3846</v>
      </c>
      <c r="B3847" s="60">
        <v>15671</v>
      </c>
      <c r="C3847" s="61" t="s">
        <v>18512</v>
      </c>
      <c r="D3847" s="62">
        <v>54</v>
      </c>
      <c r="E3847" s="63" t="s">
        <v>14604</v>
      </c>
    </row>
    <row r="3848" spans="1:5" ht="15">
      <c r="A3848" s="59">
        <v>3847</v>
      </c>
      <c r="B3848" s="60">
        <v>15673</v>
      </c>
      <c r="C3848" s="61" t="s">
        <v>18513</v>
      </c>
      <c r="D3848" s="62">
        <v>55</v>
      </c>
      <c r="E3848" s="64">
        <v>5</v>
      </c>
    </row>
    <row r="3849" spans="1:5" ht="15">
      <c r="A3849" s="59">
        <v>3848</v>
      </c>
      <c r="B3849" s="60">
        <v>15677</v>
      </c>
      <c r="C3849" s="61" t="s">
        <v>18514</v>
      </c>
      <c r="D3849" s="62">
        <v>56</v>
      </c>
      <c r="E3849" s="63" t="s">
        <v>14717</v>
      </c>
    </row>
    <row r="3850" spans="1:5" ht="15">
      <c r="A3850" s="59">
        <v>3849</v>
      </c>
      <c r="B3850" s="60">
        <v>16283</v>
      </c>
      <c r="C3850" s="61" t="s">
        <v>18515</v>
      </c>
      <c r="D3850" s="62">
        <v>57</v>
      </c>
      <c r="E3850" s="64">
        <v>4</v>
      </c>
    </row>
    <row r="3851" spans="1:5" ht="15">
      <c r="A3851" s="59">
        <v>3850</v>
      </c>
      <c r="B3851" s="60">
        <v>17160</v>
      </c>
      <c r="C3851" s="61" t="s">
        <v>15743</v>
      </c>
      <c r="D3851" s="62">
        <v>58</v>
      </c>
      <c r="E3851" s="63" t="s">
        <v>11862</v>
      </c>
    </row>
    <row r="3852" spans="1:5" ht="15">
      <c r="A3852" s="59">
        <v>3851</v>
      </c>
      <c r="B3852" s="60">
        <v>18072</v>
      </c>
      <c r="C3852" s="61" t="s">
        <v>15744</v>
      </c>
      <c r="D3852" s="62">
        <v>59</v>
      </c>
      <c r="E3852" s="63" t="s">
        <v>11843</v>
      </c>
    </row>
    <row r="3853" spans="1:5" ht="15">
      <c r="A3853" s="59">
        <v>3852</v>
      </c>
      <c r="B3853" s="60">
        <v>19502</v>
      </c>
      <c r="C3853" s="61" t="s">
        <v>15745</v>
      </c>
      <c r="D3853" s="62">
        <v>60</v>
      </c>
      <c r="E3853" s="63" t="s">
        <v>15746</v>
      </c>
    </row>
    <row r="3854" spans="1:5" ht="15">
      <c r="A3854" s="59">
        <v>3853</v>
      </c>
      <c r="B3854" s="60">
        <v>19747</v>
      </c>
      <c r="C3854" s="61" t="s">
        <v>13548</v>
      </c>
      <c r="D3854" s="62">
        <v>61</v>
      </c>
      <c r="E3854" s="64">
        <v>4</v>
      </c>
    </row>
    <row r="3855" spans="1:5" ht="15">
      <c r="A3855" s="59">
        <v>3854</v>
      </c>
      <c r="B3855" s="60">
        <v>10185</v>
      </c>
      <c r="C3855" s="61" t="s">
        <v>13549</v>
      </c>
      <c r="D3855" s="62">
        <v>62</v>
      </c>
      <c r="E3855" s="63" t="s">
        <v>14717</v>
      </c>
    </row>
    <row r="3856" spans="1:5" ht="15">
      <c r="A3856" s="59">
        <v>3855</v>
      </c>
      <c r="B3856" s="60">
        <v>10332</v>
      </c>
      <c r="C3856" s="61" t="s">
        <v>13550</v>
      </c>
      <c r="D3856" s="62">
        <v>63</v>
      </c>
      <c r="E3856" s="63" t="s">
        <v>11849</v>
      </c>
    </row>
    <row r="3857" spans="1:5" ht="15">
      <c r="A3857" s="59">
        <v>3856</v>
      </c>
      <c r="B3857" s="60">
        <v>10404</v>
      </c>
      <c r="C3857" s="61" t="s">
        <v>13551</v>
      </c>
      <c r="D3857" s="62">
        <v>64</v>
      </c>
      <c r="E3857" s="64">
        <v>2</v>
      </c>
    </row>
    <row r="3858" spans="1:5" ht="15">
      <c r="A3858" s="59">
        <v>3857</v>
      </c>
      <c r="B3858" s="60">
        <v>10451</v>
      </c>
      <c r="C3858" s="61" t="s">
        <v>13552</v>
      </c>
      <c r="D3858" s="62">
        <v>65</v>
      </c>
      <c r="E3858" s="64">
        <v>2</v>
      </c>
    </row>
    <row r="3859" spans="1:5" ht="15">
      <c r="A3859" s="59">
        <v>3858</v>
      </c>
      <c r="B3859" s="60">
        <v>10554</v>
      </c>
      <c r="C3859" s="61" t="s">
        <v>13553</v>
      </c>
      <c r="D3859" s="62">
        <v>66</v>
      </c>
      <c r="E3859" s="63" t="s">
        <v>13784</v>
      </c>
    </row>
    <row r="3860" spans="1:5" ht="15">
      <c r="A3860" s="59">
        <v>3859</v>
      </c>
      <c r="B3860" s="60">
        <v>10568</v>
      </c>
      <c r="C3860" s="61" t="s">
        <v>13554</v>
      </c>
      <c r="D3860" s="62">
        <v>67</v>
      </c>
      <c r="E3860" s="64">
        <v>5</v>
      </c>
    </row>
    <row r="3861" spans="1:5" ht="15">
      <c r="A3861" s="59">
        <v>3860</v>
      </c>
      <c r="B3861" s="60">
        <v>10595</v>
      </c>
      <c r="C3861" s="61" t="s">
        <v>13555</v>
      </c>
      <c r="D3861" s="62">
        <v>68</v>
      </c>
      <c r="E3861" s="64">
        <v>5</v>
      </c>
    </row>
    <row r="3862" spans="1:5" ht="15">
      <c r="A3862" s="59">
        <v>3861</v>
      </c>
      <c r="B3862" s="60">
        <v>10602</v>
      </c>
      <c r="C3862" s="61" t="s">
        <v>13556</v>
      </c>
      <c r="D3862" s="62">
        <v>69</v>
      </c>
      <c r="E3862" s="64">
        <v>4</v>
      </c>
    </row>
    <row r="3863" spans="1:5" ht="15">
      <c r="A3863" s="59">
        <v>3862</v>
      </c>
      <c r="B3863" s="60">
        <v>10603</v>
      </c>
      <c r="C3863" s="61" t="s">
        <v>13557</v>
      </c>
      <c r="D3863" s="62">
        <v>70</v>
      </c>
      <c r="E3863" s="64">
        <v>5</v>
      </c>
    </row>
    <row r="3864" spans="1:5" ht="15">
      <c r="A3864" s="59">
        <v>3863</v>
      </c>
      <c r="B3864" s="60">
        <v>10607</v>
      </c>
      <c r="C3864" s="61" t="s">
        <v>13558</v>
      </c>
      <c r="D3864" s="62">
        <v>71</v>
      </c>
      <c r="E3864" s="64">
        <v>5</v>
      </c>
    </row>
    <row r="3865" spans="1:5" ht="15">
      <c r="A3865" s="59">
        <v>3864</v>
      </c>
      <c r="B3865" s="60">
        <v>10700</v>
      </c>
      <c r="C3865" s="61" t="s">
        <v>13559</v>
      </c>
      <c r="D3865" s="62">
        <v>72</v>
      </c>
      <c r="E3865" s="64">
        <v>3</v>
      </c>
    </row>
    <row r="3866" spans="1:5" ht="15">
      <c r="A3866" s="59">
        <v>3865</v>
      </c>
      <c r="B3866" s="60">
        <v>11013</v>
      </c>
      <c r="C3866" s="61" t="s">
        <v>10428</v>
      </c>
      <c r="D3866" s="62">
        <v>73</v>
      </c>
      <c r="E3866" s="64">
        <v>4</v>
      </c>
    </row>
    <row r="3867" spans="1:5" ht="15">
      <c r="A3867" s="59">
        <v>3866</v>
      </c>
      <c r="B3867" s="60">
        <v>11668</v>
      </c>
      <c r="C3867" s="61" t="s">
        <v>10429</v>
      </c>
      <c r="D3867" s="62">
        <v>74</v>
      </c>
      <c r="E3867" s="63" t="s">
        <v>14604</v>
      </c>
    </row>
    <row r="3868" spans="1:5" ht="15">
      <c r="A3868" s="59">
        <v>3867</v>
      </c>
      <c r="B3868" s="60">
        <v>12414</v>
      </c>
      <c r="C3868" s="61" t="s">
        <v>10430</v>
      </c>
      <c r="D3868" s="62">
        <v>75</v>
      </c>
      <c r="E3868" s="64">
        <v>3</v>
      </c>
    </row>
    <row r="3869" spans="1:5" ht="15">
      <c r="A3869" s="59">
        <v>3868</v>
      </c>
      <c r="B3869" s="60">
        <v>19364</v>
      </c>
      <c r="C3869" s="61" t="s">
        <v>17185</v>
      </c>
      <c r="D3869" s="62">
        <v>76</v>
      </c>
      <c r="E3869" s="64">
        <v>2</v>
      </c>
    </row>
    <row r="3870" spans="1:5" ht="15">
      <c r="A3870" s="59">
        <v>3869</v>
      </c>
      <c r="B3870" s="60">
        <v>10114</v>
      </c>
      <c r="C3870" s="61" t="s">
        <v>10431</v>
      </c>
      <c r="D3870" s="62">
        <v>77</v>
      </c>
      <c r="E3870" s="63" t="s">
        <v>10436</v>
      </c>
    </row>
    <row r="3871" spans="1:5" ht="15">
      <c r="A3871" s="59">
        <v>3870</v>
      </c>
      <c r="B3871" s="60">
        <v>12803</v>
      </c>
      <c r="C3871" s="61" t="s">
        <v>10432</v>
      </c>
      <c r="D3871" s="62">
        <v>78</v>
      </c>
      <c r="E3871" s="63" t="s">
        <v>11847</v>
      </c>
    </row>
    <row r="3872" spans="1:5" ht="15">
      <c r="A3872" s="59">
        <v>3871</v>
      </c>
      <c r="B3872" s="60">
        <v>15612</v>
      </c>
      <c r="C3872" s="61" t="s">
        <v>11724</v>
      </c>
      <c r="D3872" s="62">
        <v>79</v>
      </c>
      <c r="E3872" s="64">
        <v>4</v>
      </c>
    </row>
    <row r="3873" spans="1:5" ht="15">
      <c r="A3873" s="59">
        <v>3872</v>
      </c>
      <c r="B3873" s="60">
        <v>15922</v>
      </c>
      <c r="C3873" s="61" t="s">
        <v>11725</v>
      </c>
      <c r="D3873" s="62">
        <v>80</v>
      </c>
      <c r="E3873" s="64">
        <v>3</v>
      </c>
    </row>
    <row r="3874" spans="1:5" ht="15">
      <c r="A3874" s="59">
        <v>3873</v>
      </c>
      <c r="B3874" s="60">
        <v>17951</v>
      </c>
      <c r="C3874" s="61" t="s">
        <v>11726</v>
      </c>
      <c r="D3874" s="62">
        <v>81</v>
      </c>
      <c r="E3874" s="63" t="s">
        <v>10228</v>
      </c>
    </row>
    <row r="3875" spans="1:5" ht="15">
      <c r="A3875" s="59">
        <v>3874</v>
      </c>
      <c r="B3875" s="60">
        <v>10494</v>
      </c>
      <c r="C3875" s="61" t="s">
        <v>11727</v>
      </c>
      <c r="D3875" s="62">
        <v>82</v>
      </c>
      <c r="E3875" s="64">
        <v>4</v>
      </c>
    </row>
    <row r="3876" spans="1:5" ht="15">
      <c r="A3876" s="59">
        <v>3875</v>
      </c>
      <c r="B3876" s="60">
        <v>11807</v>
      </c>
      <c r="C3876" s="61" t="s">
        <v>11728</v>
      </c>
      <c r="D3876" s="62">
        <v>83</v>
      </c>
      <c r="E3876" s="64">
        <v>3</v>
      </c>
    </row>
    <row r="3877" spans="1:5" ht="15">
      <c r="A3877" s="59">
        <v>3876</v>
      </c>
      <c r="B3877" s="60">
        <v>15596</v>
      </c>
      <c r="C3877" s="61" t="s">
        <v>12989</v>
      </c>
      <c r="D3877" s="62">
        <v>84</v>
      </c>
      <c r="E3877" s="64">
        <v>2</v>
      </c>
    </row>
    <row r="3878" spans="1:5" ht="15">
      <c r="A3878" s="59">
        <v>3877</v>
      </c>
      <c r="B3878" s="60">
        <v>15711</v>
      </c>
      <c r="C3878" s="65" t="s">
        <v>12990</v>
      </c>
      <c r="D3878" s="62">
        <v>85</v>
      </c>
      <c r="E3878" s="64">
        <v>4</v>
      </c>
    </row>
    <row r="3879" spans="1:5" ht="15">
      <c r="A3879" s="59">
        <v>3878</v>
      </c>
      <c r="B3879" s="60">
        <v>15766</v>
      </c>
      <c r="C3879" s="61" t="s">
        <v>12991</v>
      </c>
      <c r="D3879" s="62">
        <v>86</v>
      </c>
      <c r="E3879" s="64">
        <v>5</v>
      </c>
    </row>
    <row r="3880" spans="1:5" ht="15">
      <c r="A3880" s="59">
        <v>3879</v>
      </c>
      <c r="B3880" s="60">
        <v>19342</v>
      </c>
      <c r="C3880" s="61" t="s">
        <v>12992</v>
      </c>
      <c r="D3880" s="62">
        <v>87</v>
      </c>
      <c r="E3880" s="64">
        <v>4</v>
      </c>
    </row>
    <row r="3881" spans="1:5" ht="15">
      <c r="A3881" s="59">
        <v>3880</v>
      </c>
      <c r="B3881" s="60">
        <v>11134</v>
      </c>
      <c r="C3881" s="61" t="s">
        <v>12993</v>
      </c>
      <c r="D3881" s="62">
        <v>88</v>
      </c>
      <c r="E3881" s="64">
        <v>2</v>
      </c>
    </row>
    <row r="3882" spans="1:5" ht="15">
      <c r="A3882" s="59">
        <v>3881</v>
      </c>
      <c r="B3882" s="60">
        <v>11319</v>
      </c>
      <c r="C3882" s="61" t="s">
        <v>14383</v>
      </c>
      <c r="D3882" s="62">
        <v>89</v>
      </c>
      <c r="E3882" s="64">
        <v>2</v>
      </c>
    </row>
    <row r="3883" spans="1:5" ht="15">
      <c r="A3883" s="59">
        <v>3882</v>
      </c>
      <c r="B3883" s="60">
        <v>12108</v>
      </c>
      <c r="C3883" s="65" t="s">
        <v>12994</v>
      </c>
      <c r="D3883" s="62">
        <v>90</v>
      </c>
      <c r="E3883" s="64">
        <v>4</v>
      </c>
    </row>
    <row r="3884" spans="1:5" ht="15">
      <c r="A3884" s="59">
        <v>3883</v>
      </c>
      <c r="B3884" s="60">
        <v>12424</v>
      </c>
      <c r="C3884" s="61" t="s">
        <v>12995</v>
      </c>
      <c r="D3884" s="62">
        <v>91</v>
      </c>
      <c r="E3884" s="63" t="s">
        <v>11847</v>
      </c>
    </row>
    <row r="3885" spans="1:5" ht="15">
      <c r="A3885" s="59">
        <v>3884</v>
      </c>
      <c r="B3885" s="60">
        <v>13243</v>
      </c>
      <c r="C3885" s="61" t="s">
        <v>12996</v>
      </c>
      <c r="D3885" s="62">
        <v>92</v>
      </c>
      <c r="E3885" s="63" t="s">
        <v>11809</v>
      </c>
    </row>
    <row r="3886" spans="1:5" ht="15">
      <c r="A3886" s="59">
        <v>3885</v>
      </c>
      <c r="B3886" s="60">
        <v>13625</v>
      </c>
      <c r="C3886" s="61" t="s">
        <v>12997</v>
      </c>
      <c r="D3886" s="62">
        <v>93</v>
      </c>
      <c r="E3886" s="64">
        <v>2</v>
      </c>
    </row>
    <row r="3887" spans="1:5" ht="15">
      <c r="A3887" s="59">
        <v>3886</v>
      </c>
      <c r="B3887" s="60">
        <v>13713</v>
      </c>
      <c r="C3887" s="61" t="s">
        <v>12998</v>
      </c>
      <c r="D3887" s="62">
        <v>94</v>
      </c>
      <c r="E3887" s="64">
        <v>3</v>
      </c>
    </row>
    <row r="3888" spans="1:5" ht="15">
      <c r="A3888" s="59">
        <v>3887</v>
      </c>
      <c r="B3888" s="60">
        <v>13821</v>
      </c>
      <c r="C3888" s="61" t="s">
        <v>12999</v>
      </c>
      <c r="D3888" s="62">
        <v>95</v>
      </c>
      <c r="E3888" s="64">
        <v>4</v>
      </c>
    </row>
    <row r="3889" spans="1:5" ht="15">
      <c r="A3889" s="59">
        <v>3888</v>
      </c>
      <c r="B3889" s="60">
        <v>13823</v>
      </c>
      <c r="C3889" s="61" t="s">
        <v>13000</v>
      </c>
      <c r="D3889" s="62">
        <v>96</v>
      </c>
      <c r="E3889" s="63" t="s">
        <v>11843</v>
      </c>
    </row>
    <row r="3890" spans="1:5" ht="15">
      <c r="A3890" s="59">
        <v>3889</v>
      </c>
      <c r="B3890" s="60">
        <v>13834</v>
      </c>
      <c r="C3890" s="65" t="s">
        <v>13001</v>
      </c>
      <c r="D3890" s="62">
        <v>97</v>
      </c>
      <c r="E3890" s="63" t="s">
        <v>11847</v>
      </c>
    </row>
    <row r="3891" spans="1:5" ht="15">
      <c r="A3891" s="59">
        <v>3890</v>
      </c>
      <c r="B3891" s="60">
        <v>13994</v>
      </c>
      <c r="C3891" s="61" t="s">
        <v>13002</v>
      </c>
      <c r="D3891" s="62">
        <v>98</v>
      </c>
      <c r="E3891" s="64">
        <v>2</v>
      </c>
    </row>
    <row r="3892" spans="1:5" ht="15">
      <c r="A3892" s="59">
        <v>3891</v>
      </c>
      <c r="B3892" s="60">
        <v>14044</v>
      </c>
      <c r="C3892" s="65" t="s">
        <v>13003</v>
      </c>
      <c r="D3892" s="62">
        <v>99</v>
      </c>
      <c r="E3892" s="64">
        <v>4</v>
      </c>
    </row>
    <row r="3893" spans="1:5" ht="15">
      <c r="A3893" s="59">
        <v>3892</v>
      </c>
      <c r="B3893" s="60">
        <v>14048</v>
      </c>
      <c r="C3893" s="65" t="s">
        <v>13004</v>
      </c>
      <c r="D3893" s="62">
        <v>100</v>
      </c>
      <c r="E3893" s="63" t="s">
        <v>11843</v>
      </c>
    </row>
    <row r="3894" spans="1:5" ht="15">
      <c r="A3894" s="59">
        <v>3893</v>
      </c>
      <c r="B3894" s="60">
        <v>14131</v>
      </c>
      <c r="C3894" s="65" t="s">
        <v>13005</v>
      </c>
      <c r="D3894" s="62">
        <v>101</v>
      </c>
      <c r="E3894" s="63" t="s">
        <v>11854</v>
      </c>
    </row>
    <row r="3895" spans="1:5" ht="15">
      <c r="A3895" s="59">
        <v>3894</v>
      </c>
      <c r="B3895" s="60">
        <v>14234</v>
      </c>
      <c r="C3895" s="61" t="s">
        <v>13006</v>
      </c>
      <c r="D3895" s="62">
        <v>102</v>
      </c>
      <c r="E3895" s="63" t="s">
        <v>14717</v>
      </c>
    </row>
    <row r="3896" spans="1:5" ht="15">
      <c r="A3896" s="59">
        <v>3895</v>
      </c>
      <c r="B3896" s="60">
        <v>14321</v>
      </c>
      <c r="C3896" s="61" t="s">
        <v>13007</v>
      </c>
      <c r="D3896" s="62">
        <v>103</v>
      </c>
      <c r="E3896" s="63" t="s">
        <v>11847</v>
      </c>
    </row>
    <row r="3897" spans="1:5" ht="15">
      <c r="A3897" s="59">
        <v>3896</v>
      </c>
      <c r="B3897" s="60">
        <v>17048</v>
      </c>
      <c r="C3897" s="61" t="s">
        <v>13008</v>
      </c>
      <c r="D3897" s="62">
        <v>104</v>
      </c>
      <c r="E3897" s="64">
        <v>2</v>
      </c>
    </row>
    <row r="3898" spans="1:5" ht="15">
      <c r="A3898" s="59">
        <v>3897</v>
      </c>
      <c r="B3898" s="60">
        <v>17098</v>
      </c>
      <c r="C3898" s="65" t="s">
        <v>13009</v>
      </c>
      <c r="D3898" s="62">
        <v>105</v>
      </c>
      <c r="E3898" s="64">
        <v>2</v>
      </c>
    </row>
    <row r="3899" spans="1:5" ht="15">
      <c r="A3899" s="59">
        <v>3898</v>
      </c>
      <c r="B3899" s="60">
        <v>17194</v>
      </c>
      <c r="C3899" s="61" t="s">
        <v>14348</v>
      </c>
      <c r="D3899" s="62">
        <v>106</v>
      </c>
      <c r="E3899" s="64">
        <v>2</v>
      </c>
    </row>
    <row r="3900" spans="1:5" ht="15">
      <c r="A3900" s="59">
        <v>3899</v>
      </c>
      <c r="B3900" s="60">
        <v>17457</v>
      </c>
      <c r="C3900" s="61" t="s">
        <v>14349</v>
      </c>
      <c r="D3900" s="62">
        <v>107</v>
      </c>
      <c r="E3900" s="64">
        <v>2</v>
      </c>
    </row>
    <row r="3901" spans="1:5" ht="15">
      <c r="A3901" s="59">
        <v>3900</v>
      </c>
      <c r="B3901" s="60">
        <v>17701</v>
      </c>
      <c r="C3901" s="61" t="s">
        <v>14350</v>
      </c>
      <c r="D3901" s="62">
        <v>108</v>
      </c>
      <c r="E3901" s="64">
        <v>2</v>
      </c>
    </row>
    <row r="3902" spans="1:5" ht="15">
      <c r="A3902" s="59">
        <v>3901</v>
      </c>
      <c r="B3902" s="60">
        <v>17721</v>
      </c>
      <c r="C3902" s="61" t="s">
        <v>15895</v>
      </c>
      <c r="D3902" s="62">
        <v>109</v>
      </c>
      <c r="E3902" s="64">
        <v>2</v>
      </c>
    </row>
    <row r="3903" spans="1:5" ht="15">
      <c r="A3903" s="59">
        <v>3902</v>
      </c>
      <c r="B3903" s="60">
        <v>17794</v>
      </c>
      <c r="C3903" s="61" t="s">
        <v>15896</v>
      </c>
      <c r="D3903" s="62">
        <v>110</v>
      </c>
      <c r="E3903" s="64">
        <v>2</v>
      </c>
    </row>
    <row r="3904" spans="1:5" ht="15">
      <c r="A3904" s="59">
        <v>3903</v>
      </c>
      <c r="B3904" s="60">
        <v>17813</v>
      </c>
      <c r="C3904" s="61" t="s">
        <v>15897</v>
      </c>
      <c r="D3904" s="62">
        <v>111</v>
      </c>
      <c r="E3904" s="64">
        <v>2</v>
      </c>
    </row>
    <row r="3905" spans="1:5" ht="15">
      <c r="A3905" s="59">
        <v>3904</v>
      </c>
      <c r="B3905" s="60">
        <v>17814</v>
      </c>
      <c r="C3905" s="61" t="s">
        <v>15898</v>
      </c>
      <c r="D3905" s="62">
        <v>112</v>
      </c>
      <c r="E3905" s="64">
        <v>1</v>
      </c>
    </row>
    <row r="3906" spans="1:5" ht="15">
      <c r="A3906" s="59">
        <v>3905</v>
      </c>
      <c r="B3906" s="60">
        <v>18683</v>
      </c>
      <c r="C3906" s="61" t="s">
        <v>15899</v>
      </c>
      <c r="D3906" s="62">
        <v>113</v>
      </c>
      <c r="E3906" s="64">
        <v>2</v>
      </c>
    </row>
    <row r="3907" spans="1:5" ht="15">
      <c r="A3907" s="59">
        <v>3906</v>
      </c>
      <c r="B3907" s="60">
        <v>18692</v>
      </c>
      <c r="C3907" s="61" t="s">
        <v>15900</v>
      </c>
      <c r="D3907" s="62">
        <v>114</v>
      </c>
      <c r="E3907" s="63" t="s">
        <v>11843</v>
      </c>
    </row>
    <row r="3908" spans="1:5" ht="15">
      <c r="A3908" s="59">
        <v>3907</v>
      </c>
      <c r="B3908" s="60">
        <v>18693</v>
      </c>
      <c r="C3908" s="61" t="s">
        <v>15901</v>
      </c>
      <c r="D3908" s="62">
        <v>115</v>
      </c>
      <c r="E3908" s="63" t="s">
        <v>15902</v>
      </c>
    </row>
    <row r="3909" spans="1:5" ht="15">
      <c r="A3909" s="59">
        <v>3908</v>
      </c>
      <c r="B3909" s="60">
        <v>18695</v>
      </c>
      <c r="C3909" s="61" t="s">
        <v>15903</v>
      </c>
      <c r="D3909" s="62">
        <v>116</v>
      </c>
      <c r="E3909" s="64">
        <v>2</v>
      </c>
    </row>
    <row r="3910" spans="1:5" ht="15">
      <c r="A3910" s="59">
        <v>3909</v>
      </c>
      <c r="B3910" s="60">
        <v>18713</v>
      </c>
      <c r="C3910" s="61" t="s">
        <v>15904</v>
      </c>
      <c r="D3910" s="62">
        <v>117</v>
      </c>
      <c r="E3910" s="64">
        <v>3</v>
      </c>
    </row>
    <row r="3911" spans="1:5" ht="15">
      <c r="A3911" s="59">
        <v>3910</v>
      </c>
      <c r="B3911" s="60">
        <v>18956</v>
      </c>
      <c r="C3911" s="61" t="s">
        <v>15905</v>
      </c>
      <c r="D3911" s="62">
        <v>118</v>
      </c>
      <c r="E3911" s="64">
        <v>3</v>
      </c>
    </row>
    <row r="3912" spans="1:5" ht="15">
      <c r="A3912" s="59">
        <v>3911</v>
      </c>
      <c r="B3912" s="60">
        <v>19270</v>
      </c>
      <c r="C3912" s="61" t="s">
        <v>15906</v>
      </c>
      <c r="D3912" s="62">
        <v>119</v>
      </c>
      <c r="E3912" s="64">
        <v>2</v>
      </c>
    </row>
    <row r="3913" spans="1:5" ht="15">
      <c r="A3913" s="59">
        <v>3912</v>
      </c>
      <c r="B3913" s="60">
        <v>19273</v>
      </c>
      <c r="C3913" s="61" t="s">
        <v>15907</v>
      </c>
      <c r="D3913" s="62">
        <v>120</v>
      </c>
      <c r="E3913" s="63" t="s">
        <v>11849</v>
      </c>
    </row>
    <row r="3914" spans="1:5" ht="15">
      <c r="A3914" s="59">
        <v>3913</v>
      </c>
      <c r="B3914" s="60">
        <v>19574</v>
      </c>
      <c r="C3914" s="61" t="s">
        <v>16416</v>
      </c>
      <c r="D3914" s="62">
        <v>121</v>
      </c>
      <c r="E3914" s="64">
        <v>3</v>
      </c>
    </row>
    <row r="3915" spans="1:5" ht="15">
      <c r="A3915" s="59">
        <v>3914</v>
      </c>
      <c r="B3915" s="60">
        <v>10429</v>
      </c>
      <c r="C3915" s="61" t="s">
        <v>15908</v>
      </c>
      <c r="D3915" s="62">
        <v>122</v>
      </c>
      <c r="E3915" s="64">
        <v>3</v>
      </c>
    </row>
    <row r="3916" spans="1:5" ht="15">
      <c r="A3916" s="59">
        <v>3915</v>
      </c>
      <c r="B3916" s="60">
        <v>11057</v>
      </c>
      <c r="C3916" s="61" t="s">
        <v>15909</v>
      </c>
      <c r="D3916" s="62">
        <v>123</v>
      </c>
      <c r="E3916" s="63" t="s">
        <v>11849</v>
      </c>
    </row>
    <row r="3917" spans="1:5" ht="15">
      <c r="A3917" s="59">
        <v>3916</v>
      </c>
      <c r="B3917" s="60">
        <v>11425</v>
      </c>
      <c r="C3917" s="61" t="s">
        <v>15910</v>
      </c>
      <c r="D3917" s="62">
        <v>124</v>
      </c>
      <c r="E3917" s="64">
        <v>1</v>
      </c>
    </row>
    <row r="3918" spans="1:5" ht="15">
      <c r="A3918" s="59">
        <v>3917</v>
      </c>
      <c r="B3918" s="60">
        <v>12070</v>
      </c>
      <c r="C3918" s="61" t="s">
        <v>15911</v>
      </c>
      <c r="D3918" s="62">
        <v>125</v>
      </c>
      <c r="E3918" s="63" t="s">
        <v>11843</v>
      </c>
    </row>
    <row r="3919" spans="1:5" ht="15">
      <c r="A3919" s="59">
        <v>3918</v>
      </c>
      <c r="B3919" s="60">
        <v>13245</v>
      </c>
      <c r="C3919" s="61" t="s">
        <v>15912</v>
      </c>
      <c r="D3919" s="62">
        <v>126</v>
      </c>
      <c r="E3919" s="63" t="s">
        <v>14604</v>
      </c>
    </row>
    <row r="3920" spans="1:5" ht="15">
      <c r="A3920" s="59">
        <v>3919</v>
      </c>
      <c r="B3920" s="60">
        <v>14319</v>
      </c>
      <c r="C3920" s="61" t="s">
        <v>15913</v>
      </c>
      <c r="D3920" s="62">
        <v>127</v>
      </c>
      <c r="E3920" s="64">
        <v>5</v>
      </c>
    </row>
    <row r="3921" spans="1:5" ht="15">
      <c r="A3921" s="59">
        <v>3920</v>
      </c>
      <c r="B3921" s="60">
        <v>14351</v>
      </c>
      <c r="C3921" s="65" t="s">
        <v>15914</v>
      </c>
      <c r="D3921" s="62">
        <v>128</v>
      </c>
      <c r="E3921" s="64">
        <v>5</v>
      </c>
    </row>
    <row r="3922" spans="1:5" ht="15">
      <c r="A3922" s="59">
        <v>3921</v>
      </c>
      <c r="B3922" s="60">
        <v>14352</v>
      </c>
      <c r="C3922" s="61" t="s">
        <v>15915</v>
      </c>
      <c r="D3922" s="62">
        <v>129</v>
      </c>
      <c r="E3922" s="63" t="s">
        <v>11843</v>
      </c>
    </row>
    <row r="3923" spans="1:5" ht="15">
      <c r="A3923" s="59">
        <v>3922</v>
      </c>
      <c r="B3923" s="60">
        <v>14354</v>
      </c>
      <c r="C3923" s="61" t="s">
        <v>15916</v>
      </c>
      <c r="D3923" s="62">
        <v>130</v>
      </c>
      <c r="E3923" s="63" t="s">
        <v>14717</v>
      </c>
    </row>
    <row r="3924" spans="1:5" ht="15">
      <c r="A3924" s="59">
        <v>3923</v>
      </c>
      <c r="B3924" s="60">
        <v>14356</v>
      </c>
      <c r="C3924" s="61" t="s">
        <v>12085</v>
      </c>
      <c r="D3924" s="62">
        <v>131</v>
      </c>
      <c r="E3924" s="63" t="s">
        <v>14717</v>
      </c>
    </row>
    <row r="3925" spans="1:5" ht="15">
      <c r="A3925" s="59">
        <v>3924</v>
      </c>
      <c r="B3925" s="60">
        <v>16165</v>
      </c>
      <c r="C3925" s="61" t="s">
        <v>13510</v>
      </c>
      <c r="D3925" s="62">
        <v>132</v>
      </c>
      <c r="E3925" s="63" t="s">
        <v>14717</v>
      </c>
    </row>
    <row r="3926" spans="1:5" ht="15">
      <c r="A3926" s="59">
        <v>3925</v>
      </c>
      <c r="B3926" s="60">
        <v>16911</v>
      </c>
      <c r="C3926" s="65" t="s">
        <v>13511</v>
      </c>
      <c r="D3926" s="62">
        <v>133</v>
      </c>
      <c r="E3926" s="64">
        <v>2</v>
      </c>
    </row>
    <row r="3927" spans="1:5" ht="15">
      <c r="A3927" s="59">
        <v>3926</v>
      </c>
      <c r="B3927" s="60">
        <v>17028</v>
      </c>
      <c r="C3927" s="61" t="s">
        <v>13512</v>
      </c>
      <c r="D3927" s="62">
        <v>134</v>
      </c>
      <c r="E3927" s="63" t="s">
        <v>11843</v>
      </c>
    </row>
    <row r="3928" spans="1:5" ht="15">
      <c r="A3928" s="59">
        <v>3927</v>
      </c>
      <c r="B3928" s="60">
        <v>17083</v>
      </c>
      <c r="C3928" s="61" t="s">
        <v>13513</v>
      </c>
      <c r="D3928" s="62">
        <v>135</v>
      </c>
      <c r="E3928" s="64">
        <v>3</v>
      </c>
    </row>
    <row r="3929" spans="1:5" ht="15">
      <c r="A3929" s="59">
        <v>3928</v>
      </c>
      <c r="B3929" s="60">
        <v>17417</v>
      </c>
      <c r="C3929" s="65" t="s">
        <v>13514</v>
      </c>
      <c r="D3929" s="62">
        <v>136</v>
      </c>
      <c r="E3929" s="64">
        <v>3</v>
      </c>
    </row>
    <row r="3930" spans="1:5" ht="15">
      <c r="A3930" s="59">
        <v>3929</v>
      </c>
      <c r="B3930" s="60">
        <v>18411</v>
      </c>
      <c r="C3930" s="61" t="s">
        <v>13515</v>
      </c>
      <c r="D3930" s="62">
        <v>137</v>
      </c>
      <c r="E3930" s="63" t="s">
        <v>14607</v>
      </c>
    </row>
    <row r="3931" spans="1:5" ht="15">
      <c r="A3931" s="59">
        <v>3930</v>
      </c>
      <c r="B3931" s="60">
        <v>18676</v>
      </c>
      <c r="C3931" s="65" t="s">
        <v>13516</v>
      </c>
      <c r="D3931" s="62">
        <v>138</v>
      </c>
      <c r="E3931" s="63" t="s">
        <v>14717</v>
      </c>
    </row>
    <row r="3932" spans="1:5" ht="15">
      <c r="A3932" s="59">
        <v>3931</v>
      </c>
      <c r="B3932" s="60">
        <v>19343</v>
      </c>
      <c r="C3932" s="61" t="s">
        <v>13517</v>
      </c>
      <c r="D3932" s="62">
        <v>139</v>
      </c>
      <c r="E3932" s="64">
        <v>4</v>
      </c>
    </row>
    <row r="3933" spans="1:5" ht="15">
      <c r="A3933" s="59">
        <v>3932</v>
      </c>
      <c r="B3933" s="60">
        <v>10685</v>
      </c>
      <c r="C3933" s="61" t="s">
        <v>13518</v>
      </c>
      <c r="D3933" s="62">
        <v>140</v>
      </c>
      <c r="E3933" s="63" t="s">
        <v>14717</v>
      </c>
    </row>
    <row r="3934" spans="1:5" ht="15">
      <c r="A3934" s="59">
        <v>3933</v>
      </c>
      <c r="B3934" s="60">
        <v>10702</v>
      </c>
      <c r="C3934" s="61" t="s">
        <v>13519</v>
      </c>
      <c r="D3934" s="62">
        <v>141</v>
      </c>
      <c r="E3934" s="63" t="s">
        <v>14604</v>
      </c>
    </row>
    <row r="3935" spans="1:5" ht="15">
      <c r="A3935" s="59">
        <v>3934</v>
      </c>
      <c r="B3935" s="60">
        <v>11331</v>
      </c>
      <c r="C3935" s="61" t="s">
        <v>13520</v>
      </c>
      <c r="D3935" s="62">
        <v>142</v>
      </c>
      <c r="E3935" s="64">
        <v>3</v>
      </c>
    </row>
    <row r="3936" spans="1:5" ht="15">
      <c r="A3936" s="59">
        <v>3935</v>
      </c>
      <c r="B3936" s="60">
        <v>11382</v>
      </c>
      <c r="C3936" s="61" t="s">
        <v>13521</v>
      </c>
      <c r="D3936" s="62">
        <v>143</v>
      </c>
      <c r="E3936" s="63" t="s">
        <v>14604</v>
      </c>
    </row>
    <row r="3937" spans="1:5" ht="15">
      <c r="A3937" s="59">
        <v>3936</v>
      </c>
      <c r="B3937" s="60">
        <v>19419</v>
      </c>
      <c r="C3937" s="61" t="s">
        <v>13522</v>
      </c>
      <c r="D3937" s="62">
        <v>144</v>
      </c>
      <c r="E3937" s="64">
        <v>3</v>
      </c>
    </row>
    <row r="3938" spans="1:5" ht="15">
      <c r="A3938" s="59">
        <v>3937</v>
      </c>
      <c r="B3938" s="60">
        <v>10178</v>
      </c>
      <c r="C3938" s="61" t="s">
        <v>11585</v>
      </c>
      <c r="D3938" s="62">
        <v>145</v>
      </c>
      <c r="E3938" s="63" t="s">
        <v>13412</v>
      </c>
    </row>
    <row r="3939" spans="1:5" ht="15">
      <c r="A3939" s="59">
        <v>3938</v>
      </c>
      <c r="B3939" s="60">
        <v>10615</v>
      </c>
      <c r="C3939" s="61" t="s">
        <v>13523</v>
      </c>
      <c r="D3939" s="62">
        <v>146</v>
      </c>
      <c r="E3939" s="63" t="s">
        <v>11849</v>
      </c>
    </row>
    <row r="3940" spans="1:5" ht="15">
      <c r="A3940" s="59">
        <v>3939</v>
      </c>
      <c r="B3940" s="60">
        <v>11943</v>
      </c>
      <c r="C3940" s="61" t="s">
        <v>13524</v>
      </c>
      <c r="D3940" s="62">
        <v>147</v>
      </c>
      <c r="E3940" s="63" t="s">
        <v>14717</v>
      </c>
    </row>
    <row r="3941" spans="1:5" ht="15">
      <c r="A3941" s="59">
        <v>3940</v>
      </c>
      <c r="B3941" s="60">
        <v>17834</v>
      </c>
      <c r="C3941" s="61" t="s">
        <v>13525</v>
      </c>
      <c r="D3941" s="62">
        <v>148</v>
      </c>
      <c r="E3941" s="64">
        <v>4</v>
      </c>
    </row>
    <row r="3942" spans="1:5" ht="15">
      <c r="A3942" s="59">
        <v>3941</v>
      </c>
      <c r="B3942" s="60">
        <v>10204</v>
      </c>
      <c r="C3942" s="61" t="s">
        <v>13526</v>
      </c>
      <c r="D3942" s="62">
        <v>149</v>
      </c>
      <c r="E3942" s="64">
        <v>4</v>
      </c>
    </row>
    <row r="3943" spans="1:5" ht="15">
      <c r="A3943" s="59">
        <v>3942</v>
      </c>
      <c r="B3943" s="60">
        <v>11049</v>
      </c>
      <c r="C3943" s="61" t="s">
        <v>13527</v>
      </c>
      <c r="D3943" s="62">
        <v>150</v>
      </c>
      <c r="E3943" s="64">
        <v>4</v>
      </c>
    </row>
    <row r="3944" spans="1:5" ht="15">
      <c r="A3944" s="59">
        <v>3943</v>
      </c>
      <c r="B3944" s="60">
        <v>11114</v>
      </c>
      <c r="C3944" s="61" t="s">
        <v>13528</v>
      </c>
      <c r="D3944" s="62">
        <v>151</v>
      </c>
      <c r="E3944" s="63" t="s">
        <v>11849</v>
      </c>
    </row>
    <row r="3945" spans="1:5" ht="15">
      <c r="A3945" s="59">
        <v>3944</v>
      </c>
      <c r="B3945" s="60">
        <v>11474</v>
      </c>
      <c r="C3945" s="61" t="s">
        <v>13529</v>
      </c>
      <c r="D3945" s="62">
        <v>152</v>
      </c>
      <c r="E3945" s="63" t="s">
        <v>11854</v>
      </c>
    </row>
    <row r="3946" spans="1:5" ht="15">
      <c r="A3946" s="59">
        <v>3945</v>
      </c>
      <c r="B3946" s="60">
        <v>11644</v>
      </c>
      <c r="C3946" s="61" t="s">
        <v>13530</v>
      </c>
      <c r="D3946" s="62">
        <v>153</v>
      </c>
      <c r="E3946" s="63" t="s">
        <v>11854</v>
      </c>
    </row>
    <row r="3947" spans="1:5" ht="15">
      <c r="A3947" s="59">
        <v>3946</v>
      </c>
      <c r="B3947" s="60">
        <v>11659</v>
      </c>
      <c r="C3947" s="61" t="s">
        <v>13531</v>
      </c>
      <c r="D3947" s="62">
        <v>154</v>
      </c>
      <c r="E3947" s="63" t="s">
        <v>11809</v>
      </c>
    </row>
    <row r="3948" spans="1:5" ht="15">
      <c r="A3948" s="59">
        <v>3947</v>
      </c>
      <c r="B3948" s="60">
        <v>12723</v>
      </c>
      <c r="C3948" s="61" t="s">
        <v>10964</v>
      </c>
      <c r="D3948" s="62">
        <v>155</v>
      </c>
      <c r="E3948" s="63" t="s">
        <v>11849</v>
      </c>
    </row>
    <row r="3949" spans="1:5" ht="15">
      <c r="A3949" s="59">
        <v>3948</v>
      </c>
      <c r="B3949" s="60">
        <v>15347</v>
      </c>
      <c r="C3949" s="61" t="s">
        <v>13532</v>
      </c>
      <c r="D3949" s="62">
        <v>156</v>
      </c>
      <c r="E3949" s="63" t="s">
        <v>11847</v>
      </c>
    </row>
    <row r="3950" spans="1:5" ht="15">
      <c r="A3950" s="59">
        <v>3949</v>
      </c>
      <c r="B3950" s="60">
        <v>17592</v>
      </c>
      <c r="C3950" s="65" t="s">
        <v>13533</v>
      </c>
      <c r="D3950" s="62">
        <v>157</v>
      </c>
      <c r="E3950" s="64">
        <v>3</v>
      </c>
    </row>
    <row r="3951" spans="1:5" ht="15">
      <c r="A3951" s="59">
        <v>3950</v>
      </c>
      <c r="B3951" s="60">
        <v>10316</v>
      </c>
      <c r="C3951" s="65" t="s">
        <v>13534</v>
      </c>
      <c r="D3951" s="62">
        <v>158</v>
      </c>
      <c r="E3951" s="64">
        <v>4</v>
      </c>
    </row>
    <row r="3952" spans="1:5" ht="15">
      <c r="A3952" s="59">
        <v>3951</v>
      </c>
      <c r="B3952" s="60">
        <v>10639</v>
      </c>
      <c r="C3952" s="61" t="s">
        <v>13535</v>
      </c>
      <c r="D3952" s="62">
        <v>159</v>
      </c>
      <c r="E3952" s="63" t="s">
        <v>11849</v>
      </c>
    </row>
    <row r="3953" spans="1:5" ht="15">
      <c r="A3953" s="59">
        <v>3952</v>
      </c>
      <c r="B3953" s="60">
        <v>10669</v>
      </c>
      <c r="C3953" s="61" t="s">
        <v>13536</v>
      </c>
      <c r="D3953" s="62">
        <v>160</v>
      </c>
      <c r="E3953" s="63" t="s">
        <v>11849</v>
      </c>
    </row>
    <row r="3954" spans="1:5" ht="15">
      <c r="A3954" s="59">
        <v>3953</v>
      </c>
      <c r="B3954" s="60">
        <v>10687</v>
      </c>
      <c r="C3954" s="61" t="s">
        <v>13537</v>
      </c>
      <c r="D3954" s="62">
        <v>161</v>
      </c>
      <c r="E3954" s="64">
        <v>4</v>
      </c>
    </row>
    <row r="3955" spans="1:5" ht="15">
      <c r="A3955" s="59">
        <v>3954</v>
      </c>
      <c r="B3955" s="60">
        <v>10733</v>
      </c>
      <c r="C3955" s="61" t="s">
        <v>13538</v>
      </c>
      <c r="D3955" s="62">
        <v>162</v>
      </c>
      <c r="E3955" s="63" t="s">
        <v>11849</v>
      </c>
    </row>
    <row r="3956" spans="1:5" ht="15">
      <c r="A3956" s="59">
        <v>3955</v>
      </c>
      <c r="B3956" s="60">
        <v>15679</v>
      </c>
      <c r="C3956" s="61" t="s">
        <v>13539</v>
      </c>
      <c r="D3956" s="62">
        <v>163</v>
      </c>
      <c r="E3956" s="64">
        <v>5</v>
      </c>
    </row>
    <row r="3957" spans="1:5" ht="15">
      <c r="A3957" s="59">
        <v>3956</v>
      </c>
      <c r="B3957" s="60">
        <v>19098</v>
      </c>
      <c r="C3957" s="61" t="s">
        <v>13540</v>
      </c>
      <c r="D3957" s="62">
        <v>164</v>
      </c>
      <c r="E3957" s="64">
        <v>3</v>
      </c>
    </row>
    <row r="3958" spans="1:5" ht="15">
      <c r="A3958" s="59">
        <v>3957</v>
      </c>
      <c r="B3958" s="60">
        <v>19490</v>
      </c>
      <c r="C3958" s="61" t="s">
        <v>16660</v>
      </c>
      <c r="D3958" s="62">
        <v>165</v>
      </c>
      <c r="E3958" s="64">
        <v>3</v>
      </c>
    </row>
    <row r="3959" spans="1:5" ht="15">
      <c r="A3959" s="59">
        <v>3958</v>
      </c>
      <c r="B3959" s="60">
        <v>10291</v>
      </c>
      <c r="C3959" s="61" t="s">
        <v>15801</v>
      </c>
      <c r="D3959" s="62">
        <v>166</v>
      </c>
      <c r="E3959" s="63" t="s">
        <v>11854</v>
      </c>
    </row>
    <row r="3960" spans="1:5" ht="15">
      <c r="A3960" s="59">
        <v>3959</v>
      </c>
      <c r="B3960" s="60">
        <v>10914</v>
      </c>
      <c r="C3960" s="61" t="s">
        <v>15802</v>
      </c>
      <c r="D3960" s="62">
        <v>167</v>
      </c>
      <c r="E3960" s="63" t="s">
        <v>11807</v>
      </c>
    </row>
    <row r="3961" spans="1:5" ht="15">
      <c r="A3961" s="59">
        <v>3960</v>
      </c>
      <c r="B3961" s="60">
        <v>10105</v>
      </c>
      <c r="C3961" s="65" t="s">
        <v>16757</v>
      </c>
      <c r="D3961" s="62">
        <v>168</v>
      </c>
      <c r="E3961" s="64">
        <v>5</v>
      </c>
    </row>
    <row r="3962" spans="1:5" ht="15">
      <c r="A3962" s="59">
        <v>3961</v>
      </c>
      <c r="B3962" s="60">
        <v>10362</v>
      </c>
      <c r="C3962" s="61" t="s">
        <v>16758</v>
      </c>
      <c r="D3962" s="62">
        <v>169</v>
      </c>
      <c r="E3962" s="63" t="s">
        <v>11809</v>
      </c>
    </row>
    <row r="3963" spans="1:5" ht="15">
      <c r="A3963" s="59">
        <v>3962</v>
      </c>
      <c r="B3963" s="60">
        <v>12046</v>
      </c>
      <c r="C3963" s="61" t="s">
        <v>16759</v>
      </c>
      <c r="D3963" s="62">
        <v>170</v>
      </c>
      <c r="E3963" s="64">
        <v>3</v>
      </c>
    </row>
    <row r="3964" spans="1:5" ht="15">
      <c r="A3964" s="59">
        <v>3963</v>
      </c>
      <c r="B3964" s="60">
        <v>13359</v>
      </c>
      <c r="C3964" s="61" t="s">
        <v>16760</v>
      </c>
      <c r="D3964" s="62">
        <v>171</v>
      </c>
      <c r="E3964" s="64">
        <v>4</v>
      </c>
    </row>
    <row r="3965" spans="1:5" ht="15">
      <c r="A3965" s="59">
        <v>3964</v>
      </c>
      <c r="B3965" s="60">
        <v>15681</v>
      </c>
      <c r="C3965" s="61" t="s">
        <v>16761</v>
      </c>
      <c r="D3965" s="62">
        <v>172</v>
      </c>
      <c r="E3965" s="64">
        <v>4</v>
      </c>
    </row>
    <row r="3966" spans="1:5" ht="15">
      <c r="A3966" s="59">
        <v>3965</v>
      </c>
      <c r="B3966" s="60">
        <v>17213</v>
      </c>
      <c r="C3966" s="61" t="s">
        <v>16762</v>
      </c>
      <c r="D3966" s="62">
        <v>173</v>
      </c>
      <c r="E3966" s="64">
        <v>3</v>
      </c>
    </row>
    <row r="3967" spans="1:5" ht="15">
      <c r="A3967" s="59">
        <v>3966</v>
      </c>
      <c r="B3967" s="60">
        <v>18730</v>
      </c>
      <c r="C3967" s="61" t="s">
        <v>16763</v>
      </c>
      <c r="D3967" s="62">
        <v>174</v>
      </c>
      <c r="E3967" s="64">
        <v>4</v>
      </c>
    </row>
    <row r="3968" spans="1:5" ht="15">
      <c r="A3968" s="59">
        <v>3967</v>
      </c>
      <c r="B3968" s="60">
        <v>12418</v>
      </c>
      <c r="C3968" s="61" t="s">
        <v>16764</v>
      </c>
      <c r="D3968" s="62">
        <v>175</v>
      </c>
      <c r="E3968" s="63" t="s">
        <v>11847</v>
      </c>
    </row>
    <row r="3969" spans="1:5" ht="15">
      <c r="A3969" s="59">
        <v>3968</v>
      </c>
      <c r="B3969" s="60">
        <v>13546</v>
      </c>
      <c r="C3969" s="61" t="s">
        <v>16765</v>
      </c>
      <c r="D3969" s="62">
        <v>176</v>
      </c>
      <c r="E3969" s="63" t="s">
        <v>13412</v>
      </c>
    </row>
    <row r="3970" spans="1:5" ht="15">
      <c r="A3970" s="59">
        <v>3969</v>
      </c>
      <c r="B3970" s="60">
        <v>13610</v>
      </c>
      <c r="C3970" s="61" t="s">
        <v>16766</v>
      </c>
      <c r="D3970" s="62">
        <v>177</v>
      </c>
      <c r="E3970" s="63" t="s">
        <v>11843</v>
      </c>
    </row>
    <row r="3971" spans="1:5" ht="15">
      <c r="A3971" s="59">
        <v>3970</v>
      </c>
      <c r="B3971" s="60">
        <v>13882</v>
      </c>
      <c r="C3971" s="61" t="s">
        <v>16767</v>
      </c>
      <c r="D3971" s="62">
        <v>178</v>
      </c>
      <c r="E3971" s="64">
        <v>4</v>
      </c>
    </row>
    <row r="3972" spans="1:5" ht="15">
      <c r="A3972" s="59">
        <v>3971</v>
      </c>
      <c r="B3972" s="60">
        <v>14203</v>
      </c>
      <c r="C3972" s="61" t="s">
        <v>16768</v>
      </c>
      <c r="D3972" s="62">
        <v>179</v>
      </c>
      <c r="E3972" s="63" t="s">
        <v>11809</v>
      </c>
    </row>
    <row r="3973" spans="1:5" ht="15">
      <c r="A3973" s="59">
        <v>3972</v>
      </c>
      <c r="B3973" s="60">
        <v>14205</v>
      </c>
      <c r="C3973" s="61" t="s">
        <v>16769</v>
      </c>
      <c r="D3973" s="62">
        <v>180</v>
      </c>
      <c r="E3973" s="63" t="s">
        <v>13412</v>
      </c>
    </row>
    <row r="3974" spans="1:5" ht="15">
      <c r="A3974" s="59">
        <v>3973</v>
      </c>
      <c r="B3974" s="60">
        <v>14206</v>
      </c>
      <c r="C3974" s="61" t="s">
        <v>16770</v>
      </c>
      <c r="D3974" s="62">
        <v>181</v>
      </c>
      <c r="E3974" s="63" t="s">
        <v>11807</v>
      </c>
    </row>
    <row r="3975" spans="1:5" ht="15">
      <c r="A3975" s="59">
        <v>3974</v>
      </c>
      <c r="B3975" s="60">
        <v>14732</v>
      </c>
      <c r="C3975" s="61" t="s">
        <v>16771</v>
      </c>
      <c r="D3975" s="62">
        <v>182</v>
      </c>
      <c r="E3975" s="64">
        <v>4</v>
      </c>
    </row>
    <row r="3976" spans="1:5" ht="15">
      <c r="A3976" s="59">
        <v>3975</v>
      </c>
      <c r="B3976" s="60">
        <v>14833</v>
      </c>
      <c r="C3976" s="61" t="s">
        <v>16772</v>
      </c>
      <c r="D3976" s="62">
        <v>183</v>
      </c>
      <c r="E3976" s="64">
        <v>4</v>
      </c>
    </row>
    <row r="3977" spans="1:5" ht="15">
      <c r="A3977" s="59">
        <v>3976</v>
      </c>
      <c r="B3977" s="60">
        <v>16709</v>
      </c>
      <c r="C3977" s="61" t="s">
        <v>16773</v>
      </c>
      <c r="D3977" s="62">
        <v>184</v>
      </c>
      <c r="E3977" s="63" t="s">
        <v>11843</v>
      </c>
    </row>
    <row r="3978" spans="1:5" ht="15">
      <c r="A3978" s="59">
        <v>3977</v>
      </c>
      <c r="B3978" s="60">
        <v>17517</v>
      </c>
      <c r="C3978" s="61" t="s">
        <v>16774</v>
      </c>
      <c r="D3978" s="62">
        <v>185</v>
      </c>
      <c r="E3978" s="63" t="s">
        <v>14604</v>
      </c>
    </row>
    <row r="3979" spans="1:5" ht="15">
      <c r="A3979" s="59">
        <v>3978</v>
      </c>
      <c r="B3979" s="60">
        <v>19230</v>
      </c>
      <c r="C3979" s="61" t="s">
        <v>16775</v>
      </c>
      <c r="D3979" s="62">
        <v>186</v>
      </c>
      <c r="E3979" s="64">
        <v>2</v>
      </c>
    </row>
    <row r="3980" spans="1:5" ht="15">
      <c r="A3980" s="59">
        <v>3979</v>
      </c>
      <c r="B3980" s="60">
        <v>11563</v>
      </c>
      <c r="C3980" s="61" t="s">
        <v>16776</v>
      </c>
      <c r="D3980" s="62">
        <v>187</v>
      </c>
      <c r="E3980" s="64">
        <v>4</v>
      </c>
    </row>
    <row r="3981" spans="1:5" ht="15">
      <c r="A3981" s="59">
        <v>3980</v>
      </c>
      <c r="B3981" s="60">
        <v>17832</v>
      </c>
      <c r="C3981" s="61" t="s">
        <v>17808</v>
      </c>
      <c r="D3981" s="62">
        <v>188</v>
      </c>
      <c r="E3981" s="64">
        <v>4</v>
      </c>
    </row>
    <row r="3982" spans="1:5" ht="15">
      <c r="A3982" s="59">
        <v>3981</v>
      </c>
      <c r="B3982" s="60">
        <v>11519</v>
      </c>
      <c r="C3982" s="61" t="s">
        <v>17809</v>
      </c>
      <c r="D3982" s="62">
        <v>189</v>
      </c>
      <c r="E3982" s="63" t="s">
        <v>14717</v>
      </c>
    </row>
    <row r="3983" spans="1:5" ht="15">
      <c r="A3983" s="59">
        <v>3982</v>
      </c>
      <c r="B3983" s="60">
        <v>14265</v>
      </c>
      <c r="C3983" s="61" t="s">
        <v>17810</v>
      </c>
      <c r="D3983" s="62">
        <v>190</v>
      </c>
      <c r="E3983" s="64">
        <v>3</v>
      </c>
    </row>
    <row r="3984" spans="1:5" ht="15">
      <c r="A3984" s="59">
        <v>3983</v>
      </c>
      <c r="B3984" s="60">
        <v>17286</v>
      </c>
      <c r="C3984" s="61" t="s">
        <v>17811</v>
      </c>
      <c r="D3984" s="62">
        <v>191</v>
      </c>
      <c r="E3984" s="64">
        <v>5</v>
      </c>
    </row>
    <row r="3985" spans="1:5" ht="15">
      <c r="A3985" s="59">
        <v>3984</v>
      </c>
      <c r="B3985" s="60">
        <v>10314</v>
      </c>
      <c r="C3985" s="61" t="s">
        <v>17812</v>
      </c>
      <c r="D3985" s="62">
        <v>192</v>
      </c>
      <c r="E3985" s="63" t="s">
        <v>11841</v>
      </c>
    </row>
    <row r="3986" spans="1:5" ht="15">
      <c r="A3986" s="59">
        <v>3985</v>
      </c>
      <c r="B3986" s="60">
        <v>10340</v>
      </c>
      <c r="C3986" s="61" t="s">
        <v>17813</v>
      </c>
      <c r="D3986" s="62">
        <v>193</v>
      </c>
      <c r="E3986" s="63" t="s">
        <v>11841</v>
      </c>
    </row>
    <row r="3987" spans="1:5" ht="15">
      <c r="A3987" s="59">
        <v>3986</v>
      </c>
      <c r="B3987" s="60">
        <v>10360</v>
      </c>
      <c r="C3987" s="61" t="s">
        <v>17814</v>
      </c>
      <c r="D3987" s="62">
        <v>194</v>
      </c>
      <c r="E3987" s="63" t="s">
        <v>11841</v>
      </c>
    </row>
    <row r="3988" spans="1:5" ht="15">
      <c r="A3988" s="59">
        <v>3987</v>
      </c>
      <c r="B3988" s="60">
        <v>10422</v>
      </c>
      <c r="C3988" s="61" t="s">
        <v>16994</v>
      </c>
      <c r="D3988" s="62">
        <v>195</v>
      </c>
      <c r="E3988" s="63" t="s">
        <v>11841</v>
      </c>
    </row>
    <row r="3989" spans="1:5" ht="15">
      <c r="A3989" s="59">
        <v>3988</v>
      </c>
      <c r="B3989" s="60">
        <v>13739</v>
      </c>
      <c r="C3989" s="65" t="s">
        <v>16995</v>
      </c>
      <c r="D3989" s="62">
        <v>196</v>
      </c>
      <c r="E3989" s="63" t="s">
        <v>11862</v>
      </c>
    </row>
    <row r="3990" spans="1:5" ht="15">
      <c r="A3990" s="59">
        <v>3989</v>
      </c>
      <c r="B3990" s="60">
        <v>14431</v>
      </c>
      <c r="C3990" s="61" t="s">
        <v>16996</v>
      </c>
      <c r="D3990" s="62">
        <v>197</v>
      </c>
      <c r="E3990" s="63" t="s">
        <v>11849</v>
      </c>
    </row>
    <row r="3991" spans="1:5" ht="15">
      <c r="A3991" s="59">
        <v>3990</v>
      </c>
      <c r="B3991" s="60">
        <v>15570</v>
      </c>
      <c r="C3991" s="61" t="s">
        <v>16997</v>
      </c>
      <c r="D3991" s="62">
        <v>198</v>
      </c>
      <c r="E3991" s="63" t="s">
        <v>14717</v>
      </c>
    </row>
    <row r="3992" spans="1:5" ht="15">
      <c r="A3992" s="59">
        <v>3991</v>
      </c>
      <c r="B3992" s="60">
        <v>11176</v>
      </c>
      <c r="C3992" s="61" t="s">
        <v>16998</v>
      </c>
      <c r="D3992" s="62">
        <v>199</v>
      </c>
      <c r="E3992" s="63" t="s">
        <v>14717</v>
      </c>
    </row>
    <row r="3993" spans="1:5" ht="15">
      <c r="A3993" s="59">
        <v>3992</v>
      </c>
      <c r="B3993" s="60">
        <v>11301</v>
      </c>
      <c r="C3993" s="61" t="s">
        <v>16999</v>
      </c>
      <c r="D3993" s="62">
        <v>200</v>
      </c>
      <c r="E3993" s="63" t="s">
        <v>14604</v>
      </c>
    </row>
    <row r="3994" spans="1:5" ht="15">
      <c r="A3994" s="59">
        <v>3993</v>
      </c>
      <c r="B3994" s="60">
        <v>12391</v>
      </c>
      <c r="C3994" s="61" t="s">
        <v>17000</v>
      </c>
      <c r="D3994" s="62">
        <v>201</v>
      </c>
      <c r="E3994" s="63" t="s">
        <v>11839</v>
      </c>
    </row>
    <row r="3995" spans="1:5" ht="15">
      <c r="A3995" s="59">
        <v>3994</v>
      </c>
      <c r="B3995" s="60">
        <v>13249</v>
      </c>
      <c r="C3995" s="61" t="s">
        <v>15853</v>
      </c>
      <c r="D3995" s="62">
        <v>202</v>
      </c>
      <c r="E3995" s="64">
        <v>2</v>
      </c>
    </row>
    <row r="3996" spans="1:5" ht="15">
      <c r="A3996" s="59">
        <v>3995</v>
      </c>
      <c r="B3996" s="60">
        <v>14522</v>
      </c>
      <c r="C3996" s="61" t="s">
        <v>15854</v>
      </c>
      <c r="D3996" s="62">
        <v>203</v>
      </c>
      <c r="E3996" s="63" t="s">
        <v>14607</v>
      </c>
    </row>
    <row r="3997" spans="1:5" ht="15">
      <c r="A3997" s="59">
        <v>3996</v>
      </c>
      <c r="B3997" s="60">
        <v>16399</v>
      </c>
      <c r="C3997" s="61" t="s">
        <v>15855</v>
      </c>
      <c r="D3997" s="62">
        <v>204</v>
      </c>
      <c r="E3997" s="63" t="s">
        <v>14604</v>
      </c>
    </row>
    <row r="3998" spans="1:5" ht="15">
      <c r="A3998" s="59">
        <v>3997</v>
      </c>
      <c r="B3998" s="60">
        <v>16675</v>
      </c>
      <c r="C3998" s="61" t="s">
        <v>15856</v>
      </c>
      <c r="D3998" s="62">
        <v>205</v>
      </c>
      <c r="E3998" s="63" t="s">
        <v>11841</v>
      </c>
    </row>
    <row r="3999" spans="1:5" ht="15">
      <c r="A3999" s="59">
        <v>3998</v>
      </c>
      <c r="B3999" s="60">
        <v>17188</v>
      </c>
      <c r="C3999" s="61" t="s">
        <v>15857</v>
      </c>
      <c r="D3999" s="62">
        <v>206</v>
      </c>
      <c r="E3999" s="64">
        <v>3</v>
      </c>
    </row>
    <row r="4000" spans="1:5" ht="15">
      <c r="A4000" s="59">
        <v>3999</v>
      </c>
      <c r="B4000" s="60">
        <v>17192</v>
      </c>
      <c r="C4000" s="61" t="s">
        <v>15858</v>
      </c>
      <c r="D4000" s="62">
        <v>207</v>
      </c>
      <c r="E4000" s="63" t="s">
        <v>11849</v>
      </c>
    </row>
    <row r="4001" spans="1:5" ht="15">
      <c r="A4001" s="59">
        <v>4000</v>
      </c>
      <c r="B4001" s="60">
        <v>19793</v>
      </c>
      <c r="C4001" s="61" t="s">
        <v>15859</v>
      </c>
      <c r="D4001" s="62">
        <v>208</v>
      </c>
      <c r="E4001" s="63" t="s">
        <v>11807</v>
      </c>
    </row>
    <row r="4002" spans="1:5" ht="15">
      <c r="A4002" s="59">
        <v>4001</v>
      </c>
      <c r="B4002" s="60">
        <v>11448</v>
      </c>
      <c r="C4002" s="61" t="s">
        <v>15860</v>
      </c>
      <c r="D4002" s="62">
        <v>1</v>
      </c>
      <c r="E4002" s="63" t="s">
        <v>11807</v>
      </c>
    </row>
    <row r="4003" spans="1:5" ht="15">
      <c r="A4003" s="59">
        <v>4002</v>
      </c>
      <c r="B4003" s="60">
        <v>11460</v>
      </c>
      <c r="C4003" s="65" t="s">
        <v>15861</v>
      </c>
      <c r="D4003" s="62">
        <v>2</v>
      </c>
      <c r="E4003" s="64">
        <v>3</v>
      </c>
    </row>
    <row r="4004" spans="1:5" ht="15">
      <c r="A4004" s="59">
        <v>4003</v>
      </c>
      <c r="B4004" s="60">
        <v>11557</v>
      </c>
      <c r="C4004" s="61" t="s">
        <v>15862</v>
      </c>
      <c r="D4004" s="62">
        <v>3</v>
      </c>
      <c r="E4004" s="64">
        <v>2</v>
      </c>
    </row>
    <row r="4005" spans="1:5" ht="15">
      <c r="A4005" s="59">
        <v>4004</v>
      </c>
      <c r="B4005" s="60">
        <v>11594</v>
      </c>
      <c r="C4005" s="61" t="s">
        <v>15863</v>
      </c>
      <c r="D4005" s="62">
        <v>4</v>
      </c>
      <c r="E4005" s="63" t="s">
        <v>11847</v>
      </c>
    </row>
    <row r="4006" spans="1:5" ht="15">
      <c r="A4006" s="59">
        <v>4005</v>
      </c>
      <c r="B4006" s="60">
        <v>11796</v>
      </c>
      <c r="C4006" s="61" t="s">
        <v>15864</v>
      </c>
      <c r="D4006" s="62">
        <v>5</v>
      </c>
      <c r="E4006" s="63" t="s">
        <v>11845</v>
      </c>
    </row>
    <row r="4007" spans="1:5" ht="15">
      <c r="A4007" s="59">
        <v>4006</v>
      </c>
      <c r="B4007" s="60">
        <v>11800</v>
      </c>
      <c r="C4007" s="61" t="s">
        <v>15865</v>
      </c>
      <c r="D4007" s="62">
        <v>6</v>
      </c>
      <c r="E4007" s="63" t="s">
        <v>13350</v>
      </c>
    </row>
    <row r="4008" spans="1:5" ht="15">
      <c r="A4008" s="59">
        <v>4007</v>
      </c>
      <c r="B4008" s="60">
        <v>11893</v>
      </c>
      <c r="C4008" s="61" t="s">
        <v>15866</v>
      </c>
      <c r="D4008" s="62">
        <v>7</v>
      </c>
      <c r="E4008" s="64">
        <v>1</v>
      </c>
    </row>
    <row r="4009" spans="1:5" ht="15">
      <c r="A4009" s="59">
        <v>4008</v>
      </c>
      <c r="B4009" s="60">
        <v>11906</v>
      </c>
      <c r="C4009" s="61" t="s">
        <v>15867</v>
      </c>
      <c r="D4009" s="62">
        <v>8</v>
      </c>
      <c r="E4009" s="64">
        <v>2</v>
      </c>
    </row>
    <row r="4010" spans="1:5" ht="15">
      <c r="A4010" s="59">
        <v>4009</v>
      </c>
      <c r="B4010" s="60">
        <v>12684</v>
      </c>
      <c r="C4010" s="61" t="s">
        <v>15868</v>
      </c>
      <c r="D4010" s="62">
        <v>9</v>
      </c>
      <c r="E4010" s="64">
        <v>2</v>
      </c>
    </row>
    <row r="4011" spans="1:5" ht="15">
      <c r="A4011" s="59">
        <v>4010</v>
      </c>
      <c r="B4011" s="60">
        <v>12907</v>
      </c>
      <c r="C4011" s="61" t="s">
        <v>14707</v>
      </c>
      <c r="D4011" s="62">
        <v>10</v>
      </c>
      <c r="E4011" s="63" t="s">
        <v>11843</v>
      </c>
    </row>
    <row r="4012" spans="1:5" ht="15">
      <c r="A4012" s="59">
        <v>4011</v>
      </c>
      <c r="B4012" s="60">
        <v>12924</v>
      </c>
      <c r="C4012" s="61" t="s">
        <v>14708</v>
      </c>
      <c r="D4012" s="62">
        <v>11</v>
      </c>
      <c r="E4012" s="63" t="s">
        <v>11847</v>
      </c>
    </row>
    <row r="4013" spans="1:5" ht="15">
      <c r="A4013" s="59">
        <v>4012</v>
      </c>
      <c r="B4013" s="60">
        <v>13152</v>
      </c>
      <c r="C4013" s="61" t="s">
        <v>14709</v>
      </c>
      <c r="D4013" s="62">
        <v>12</v>
      </c>
      <c r="E4013" s="64">
        <v>3</v>
      </c>
    </row>
    <row r="4014" spans="1:5" ht="15">
      <c r="A4014" s="59">
        <v>4013</v>
      </c>
      <c r="B4014" s="60">
        <v>13529</v>
      </c>
      <c r="C4014" s="61" t="s">
        <v>14710</v>
      </c>
      <c r="D4014" s="62">
        <v>13</v>
      </c>
      <c r="E4014" s="63" t="s">
        <v>11854</v>
      </c>
    </row>
    <row r="4015" spans="1:5" ht="15">
      <c r="A4015" s="59">
        <v>4014</v>
      </c>
      <c r="B4015" s="60">
        <v>13719</v>
      </c>
      <c r="C4015" s="61" t="s">
        <v>14711</v>
      </c>
      <c r="D4015" s="62">
        <v>14</v>
      </c>
      <c r="E4015" s="63" t="s">
        <v>11862</v>
      </c>
    </row>
    <row r="4016" spans="1:5" ht="15">
      <c r="A4016" s="59">
        <v>4015</v>
      </c>
      <c r="B4016" s="60">
        <v>13720</v>
      </c>
      <c r="C4016" s="65" t="s">
        <v>14712</v>
      </c>
      <c r="D4016" s="62">
        <v>15</v>
      </c>
      <c r="E4016" s="63" t="s">
        <v>11809</v>
      </c>
    </row>
    <row r="4017" spans="1:5" ht="15">
      <c r="A4017" s="59">
        <v>4016</v>
      </c>
      <c r="B4017" s="60">
        <v>13741</v>
      </c>
      <c r="C4017" s="61" t="s">
        <v>14713</v>
      </c>
      <c r="D4017" s="62">
        <v>16</v>
      </c>
      <c r="E4017" s="63" t="s">
        <v>14717</v>
      </c>
    </row>
    <row r="4018" spans="1:5" ht="15">
      <c r="A4018" s="59">
        <v>4017</v>
      </c>
      <c r="B4018" s="60">
        <v>13828</v>
      </c>
      <c r="C4018" s="61" t="s">
        <v>17007</v>
      </c>
      <c r="D4018" s="62">
        <v>17</v>
      </c>
      <c r="E4018" s="63" t="s">
        <v>14717</v>
      </c>
    </row>
    <row r="4019" spans="1:5" ht="15">
      <c r="A4019" s="59">
        <v>4018</v>
      </c>
      <c r="B4019" s="60">
        <v>13890</v>
      </c>
      <c r="C4019" s="61" t="s">
        <v>17008</v>
      </c>
      <c r="D4019" s="62">
        <v>18</v>
      </c>
      <c r="E4019" s="63" t="s">
        <v>11843</v>
      </c>
    </row>
    <row r="4020" spans="1:5" ht="15">
      <c r="A4020" s="59">
        <v>4019</v>
      </c>
      <c r="B4020" s="60">
        <v>13895</v>
      </c>
      <c r="C4020" s="61" t="s">
        <v>17009</v>
      </c>
      <c r="D4020" s="62">
        <v>19</v>
      </c>
      <c r="E4020" s="63" t="s">
        <v>11809</v>
      </c>
    </row>
    <row r="4021" spans="1:5" ht="15">
      <c r="A4021" s="59">
        <v>4020</v>
      </c>
      <c r="B4021" s="60">
        <v>13984</v>
      </c>
      <c r="C4021" s="61" t="s">
        <v>17010</v>
      </c>
      <c r="D4021" s="62">
        <v>20</v>
      </c>
      <c r="E4021" s="63" t="s">
        <v>11843</v>
      </c>
    </row>
    <row r="4022" spans="1:5" ht="15">
      <c r="A4022" s="59">
        <v>4021</v>
      </c>
      <c r="B4022" s="60">
        <v>13998</v>
      </c>
      <c r="C4022" s="61" t="s">
        <v>17011</v>
      </c>
      <c r="D4022" s="62">
        <v>21</v>
      </c>
      <c r="E4022" s="63" t="s">
        <v>14717</v>
      </c>
    </row>
    <row r="4023" spans="1:5" ht="15">
      <c r="A4023" s="59">
        <v>4022</v>
      </c>
      <c r="B4023" s="60">
        <v>14167</v>
      </c>
      <c r="C4023" s="61" t="s">
        <v>17012</v>
      </c>
      <c r="D4023" s="62">
        <v>22</v>
      </c>
      <c r="E4023" s="64">
        <v>6</v>
      </c>
    </row>
    <row r="4024" spans="1:5" ht="15">
      <c r="A4024" s="59">
        <v>4023</v>
      </c>
      <c r="B4024" s="60">
        <v>14284</v>
      </c>
      <c r="C4024" s="61" t="s">
        <v>17013</v>
      </c>
      <c r="D4024" s="62">
        <v>23</v>
      </c>
      <c r="E4024" s="64">
        <v>3</v>
      </c>
    </row>
    <row r="4025" spans="1:5" ht="15">
      <c r="A4025" s="59">
        <v>4024</v>
      </c>
      <c r="B4025" s="60">
        <v>14399</v>
      </c>
      <c r="C4025" s="61" t="s">
        <v>17014</v>
      </c>
      <c r="D4025" s="62">
        <v>24</v>
      </c>
      <c r="E4025" s="63" t="s">
        <v>14604</v>
      </c>
    </row>
    <row r="4026" spans="1:5" ht="15">
      <c r="A4026" s="59">
        <v>4025</v>
      </c>
      <c r="B4026" s="60">
        <v>14418</v>
      </c>
      <c r="C4026" s="61" t="s">
        <v>17015</v>
      </c>
      <c r="D4026" s="62">
        <v>25</v>
      </c>
      <c r="E4026" s="63" t="s">
        <v>11854</v>
      </c>
    </row>
    <row r="4027" spans="1:5" ht="15">
      <c r="A4027" s="59">
        <v>4026</v>
      </c>
      <c r="B4027" s="60">
        <v>14528</v>
      </c>
      <c r="C4027" s="65" t="s">
        <v>17016</v>
      </c>
      <c r="D4027" s="62">
        <v>26</v>
      </c>
      <c r="E4027" s="63" t="s">
        <v>13350</v>
      </c>
    </row>
    <row r="4028" spans="1:5" ht="15">
      <c r="A4028" s="59">
        <v>4027</v>
      </c>
      <c r="B4028" s="60">
        <v>14668</v>
      </c>
      <c r="C4028" s="61" t="s">
        <v>17017</v>
      </c>
      <c r="D4028" s="62">
        <v>27</v>
      </c>
      <c r="E4028" s="63" t="s">
        <v>13354</v>
      </c>
    </row>
    <row r="4029" spans="1:5" ht="15">
      <c r="A4029" s="59">
        <v>4028</v>
      </c>
      <c r="B4029" s="60">
        <v>14725</v>
      </c>
      <c r="C4029" s="61" t="s">
        <v>17018</v>
      </c>
      <c r="D4029" s="62">
        <v>28</v>
      </c>
      <c r="E4029" s="63" t="s">
        <v>11847</v>
      </c>
    </row>
    <row r="4030" spans="1:5" ht="15">
      <c r="A4030" s="59">
        <v>4029</v>
      </c>
      <c r="B4030" s="60">
        <v>14743</v>
      </c>
      <c r="C4030" s="61" t="s">
        <v>17019</v>
      </c>
      <c r="D4030" s="62">
        <v>29</v>
      </c>
      <c r="E4030" s="64">
        <v>3</v>
      </c>
    </row>
    <row r="4031" spans="1:5" ht="15">
      <c r="A4031" s="59">
        <v>4030</v>
      </c>
      <c r="B4031" s="60">
        <v>14767</v>
      </c>
      <c r="C4031" s="61" t="s">
        <v>17020</v>
      </c>
      <c r="D4031" s="62">
        <v>30</v>
      </c>
      <c r="E4031" s="64">
        <v>2</v>
      </c>
    </row>
    <row r="4032" spans="1:5" ht="15">
      <c r="A4032" s="59">
        <v>4031</v>
      </c>
      <c r="B4032" s="60">
        <v>14917</v>
      </c>
      <c r="C4032" s="65" t="s">
        <v>17021</v>
      </c>
      <c r="D4032" s="62">
        <v>31</v>
      </c>
      <c r="E4032" s="64">
        <v>6</v>
      </c>
    </row>
    <row r="4033" spans="1:5" ht="15">
      <c r="A4033" s="59">
        <v>4032</v>
      </c>
      <c r="B4033" s="60">
        <v>14979</v>
      </c>
      <c r="C4033" s="65" t="s">
        <v>17022</v>
      </c>
      <c r="D4033" s="62">
        <v>32</v>
      </c>
      <c r="E4033" s="63" t="s">
        <v>11809</v>
      </c>
    </row>
    <row r="4034" spans="1:5" ht="15">
      <c r="A4034" s="59">
        <v>4033</v>
      </c>
      <c r="B4034" s="60">
        <v>15406</v>
      </c>
      <c r="C4034" s="61" t="s">
        <v>17023</v>
      </c>
      <c r="D4034" s="62">
        <v>33</v>
      </c>
      <c r="E4034" s="63" t="s">
        <v>11845</v>
      </c>
    </row>
    <row r="4035" spans="1:5" ht="15">
      <c r="A4035" s="59">
        <v>4034</v>
      </c>
      <c r="B4035" s="60">
        <v>15572</v>
      </c>
      <c r="C4035" s="61" t="s">
        <v>17024</v>
      </c>
      <c r="D4035" s="62">
        <v>34</v>
      </c>
      <c r="E4035" s="63" t="s">
        <v>14604</v>
      </c>
    </row>
    <row r="4036" spans="1:5" ht="15">
      <c r="A4036" s="59">
        <v>4035</v>
      </c>
      <c r="B4036" s="60">
        <v>15874</v>
      </c>
      <c r="C4036" s="61" t="s">
        <v>17025</v>
      </c>
      <c r="D4036" s="62">
        <v>35</v>
      </c>
      <c r="E4036" s="64">
        <v>4</v>
      </c>
    </row>
    <row r="4037" spans="1:5" ht="15">
      <c r="A4037" s="59">
        <v>4036</v>
      </c>
      <c r="B4037" s="60">
        <v>15894</v>
      </c>
      <c r="C4037" s="61" t="s">
        <v>17026</v>
      </c>
      <c r="D4037" s="62">
        <v>36</v>
      </c>
      <c r="E4037" s="63" t="s">
        <v>11843</v>
      </c>
    </row>
    <row r="4038" spans="1:5" ht="15">
      <c r="A4038" s="59">
        <v>4037</v>
      </c>
      <c r="B4038" s="60">
        <v>16033</v>
      </c>
      <c r="C4038" s="61" t="s">
        <v>17027</v>
      </c>
      <c r="D4038" s="62">
        <v>37</v>
      </c>
      <c r="E4038" s="63" t="s">
        <v>14717</v>
      </c>
    </row>
    <row r="4039" spans="1:5" ht="15">
      <c r="A4039" s="59">
        <v>4038</v>
      </c>
      <c r="B4039" s="60">
        <v>16269</v>
      </c>
      <c r="C4039" s="61" t="s">
        <v>17028</v>
      </c>
      <c r="D4039" s="62">
        <v>38</v>
      </c>
      <c r="E4039" s="63" t="s">
        <v>11849</v>
      </c>
    </row>
    <row r="4040" spans="1:5" ht="15">
      <c r="A4040" s="59">
        <v>4039</v>
      </c>
      <c r="B4040" s="60">
        <v>16275</v>
      </c>
      <c r="C4040" s="65" t="s">
        <v>17029</v>
      </c>
      <c r="D4040" s="62">
        <v>39</v>
      </c>
      <c r="E4040" s="63" t="s">
        <v>11807</v>
      </c>
    </row>
    <row r="4041" spans="1:5" ht="15">
      <c r="A4041" s="59">
        <v>4040</v>
      </c>
      <c r="B4041" s="60">
        <v>16669</v>
      </c>
      <c r="C4041" s="61" t="s">
        <v>17030</v>
      </c>
      <c r="D4041" s="62">
        <v>40</v>
      </c>
      <c r="E4041" s="64">
        <v>2</v>
      </c>
    </row>
    <row r="4042" spans="1:5" ht="15">
      <c r="A4042" s="59">
        <v>4041</v>
      </c>
      <c r="B4042" s="60">
        <v>16783</v>
      </c>
      <c r="C4042" s="61" t="s">
        <v>17031</v>
      </c>
      <c r="D4042" s="62">
        <v>41</v>
      </c>
      <c r="E4042" s="63" t="s">
        <v>11854</v>
      </c>
    </row>
    <row r="4043" spans="1:5" ht="15">
      <c r="A4043" s="59">
        <v>4042</v>
      </c>
      <c r="B4043" s="60">
        <v>17035</v>
      </c>
      <c r="C4043" s="61" t="s">
        <v>17032</v>
      </c>
      <c r="D4043" s="62">
        <v>42</v>
      </c>
      <c r="E4043" s="63" t="s">
        <v>14717</v>
      </c>
    </row>
    <row r="4044" spans="1:5" ht="15">
      <c r="A4044" s="59">
        <v>4043</v>
      </c>
      <c r="B4044" s="60">
        <v>17246</v>
      </c>
      <c r="C4044" s="61" t="s">
        <v>17033</v>
      </c>
      <c r="D4044" s="62">
        <v>43</v>
      </c>
      <c r="E4044" s="64">
        <v>2</v>
      </c>
    </row>
    <row r="4045" spans="1:5" ht="15">
      <c r="A4045" s="59">
        <v>4044</v>
      </c>
      <c r="B4045" s="60">
        <v>17270</v>
      </c>
      <c r="C4045" s="61" t="s">
        <v>17034</v>
      </c>
      <c r="D4045" s="62">
        <v>44</v>
      </c>
      <c r="E4045" s="63" t="s">
        <v>11847</v>
      </c>
    </row>
    <row r="4046" spans="1:5" ht="15">
      <c r="A4046" s="59">
        <v>4045</v>
      </c>
      <c r="B4046" s="60">
        <v>17308</v>
      </c>
      <c r="C4046" s="65" t="s">
        <v>17035</v>
      </c>
      <c r="D4046" s="62">
        <v>45</v>
      </c>
      <c r="E4046" s="64">
        <v>2</v>
      </c>
    </row>
    <row r="4047" spans="1:5" ht="15">
      <c r="A4047" s="59">
        <v>4046</v>
      </c>
      <c r="B4047" s="60">
        <v>17334</v>
      </c>
      <c r="C4047" s="61" t="s">
        <v>17036</v>
      </c>
      <c r="D4047" s="62">
        <v>46</v>
      </c>
      <c r="E4047" s="64">
        <v>2</v>
      </c>
    </row>
    <row r="4048" spans="1:5" ht="15">
      <c r="A4048" s="59">
        <v>4047</v>
      </c>
      <c r="B4048" s="60">
        <v>17336</v>
      </c>
      <c r="C4048" s="61" t="s">
        <v>17037</v>
      </c>
      <c r="D4048" s="62">
        <v>47</v>
      </c>
      <c r="E4048" s="63" t="s">
        <v>11847</v>
      </c>
    </row>
    <row r="4049" spans="1:5" ht="15">
      <c r="A4049" s="59">
        <v>4048</v>
      </c>
      <c r="B4049" s="60">
        <v>17341</v>
      </c>
      <c r="C4049" s="61" t="s">
        <v>17038</v>
      </c>
      <c r="D4049" s="62">
        <v>48</v>
      </c>
      <c r="E4049" s="64">
        <v>2</v>
      </c>
    </row>
    <row r="4050" spans="1:5" ht="15">
      <c r="A4050" s="59">
        <v>4049</v>
      </c>
      <c r="B4050" s="60">
        <v>17347</v>
      </c>
      <c r="C4050" s="65" t="s">
        <v>17039</v>
      </c>
      <c r="D4050" s="62">
        <v>49</v>
      </c>
      <c r="E4050" s="64">
        <v>3</v>
      </c>
    </row>
    <row r="4051" spans="1:5" ht="15">
      <c r="A4051" s="59">
        <v>4050</v>
      </c>
      <c r="B4051" s="60">
        <v>17393</v>
      </c>
      <c r="C4051" s="61" t="s">
        <v>17040</v>
      </c>
      <c r="D4051" s="62">
        <v>50</v>
      </c>
      <c r="E4051" s="64">
        <v>3</v>
      </c>
    </row>
    <row r="4052" spans="1:5" ht="15">
      <c r="A4052" s="59">
        <v>4051</v>
      </c>
      <c r="B4052" s="60">
        <v>17395</v>
      </c>
      <c r="C4052" s="65" t="s">
        <v>17041</v>
      </c>
      <c r="D4052" s="62">
        <v>51</v>
      </c>
      <c r="E4052" s="63" t="s">
        <v>14604</v>
      </c>
    </row>
    <row r="4053" spans="1:5" ht="15">
      <c r="A4053" s="59">
        <v>4052</v>
      </c>
      <c r="B4053" s="60">
        <v>17863</v>
      </c>
      <c r="C4053" s="61" t="s">
        <v>17042</v>
      </c>
      <c r="D4053" s="62">
        <v>52</v>
      </c>
      <c r="E4053" s="63" t="s">
        <v>13350</v>
      </c>
    </row>
    <row r="4054" spans="1:5" ht="15">
      <c r="A4054" s="59">
        <v>4053</v>
      </c>
      <c r="B4054" s="60">
        <v>18013</v>
      </c>
      <c r="C4054" s="61" t="s">
        <v>11362</v>
      </c>
      <c r="D4054" s="62">
        <v>53</v>
      </c>
      <c r="E4054" s="63" t="s">
        <v>11841</v>
      </c>
    </row>
    <row r="4055" spans="1:5" ht="15">
      <c r="A4055" s="59">
        <v>4054</v>
      </c>
      <c r="B4055" s="60">
        <v>18401</v>
      </c>
      <c r="C4055" s="61" t="s">
        <v>11363</v>
      </c>
      <c r="D4055" s="62">
        <v>54</v>
      </c>
      <c r="E4055" s="63" t="s">
        <v>11847</v>
      </c>
    </row>
    <row r="4056" spans="1:5" ht="15">
      <c r="A4056" s="59">
        <v>4055</v>
      </c>
      <c r="B4056" s="60">
        <v>18450</v>
      </c>
      <c r="C4056" s="61" t="s">
        <v>11364</v>
      </c>
      <c r="D4056" s="62">
        <v>55</v>
      </c>
      <c r="E4056" s="63" t="s">
        <v>11849</v>
      </c>
    </row>
    <row r="4057" spans="1:5" ht="15">
      <c r="A4057" s="59">
        <v>4056</v>
      </c>
      <c r="B4057" s="60">
        <v>18507</v>
      </c>
      <c r="C4057" s="61" t="s">
        <v>11365</v>
      </c>
      <c r="D4057" s="62">
        <v>56</v>
      </c>
      <c r="E4057" s="63" t="s">
        <v>11809</v>
      </c>
    </row>
    <row r="4058" spans="1:5" ht="15">
      <c r="A4058" s="59">
        <v>4057</v>
      </c>
      <c r="B4058" s="60">
        <v>18583</v>
      </c>
      <c r="C4058" s="65" t="s">
        <v>11366</v>
      </c>
      <c r="D4058" s="62">
        <v>57</v>
      </c>
      <c r="E4058" s="63" t="s">
        <v>11841</v>
      </c>
    </row>
    <row r="4059" spans="1:5" ht="15">
      <c r="A4059" s="59">
        <v>4058</v>
      </c>
      <c r="B4059" s="60">
        <v>18585</v>
      </c>
      <c r="C4059" s="65" t="s">
        <v>11367</v>
      </c>
      <c r="D4059" s="62">
        <v>58</v>
      </c>
      <c r="E4059" s="63" t="s">
        <v>11841</v>
      </c>
    </row>
    <row r="4060" spans="1:5" ht="15">
      <c r="A4060" s="59">
        <v>4059</v>
      </c>
      <c r="B4060" s="60">
        <v>18587</v>
      </c>
      <c r="C4060" s="65" t="s">
        <v>11368</v>
      </c>
      <c r="D4060" s="62">
        <v>59</v>
      </c>
      <c r="E4060" s="63" t="s">
        <v>11807</v>
      </c>
    </row>
    <row r="4061" spans="1:5" ht="15">
      <c r="A4061" s="59">
        <v>4060</v>
      </c>
      <c r="B4061" s="60">
        <v>18589</v>
      </c>
      <c r="C4061" s="65" t="s">
        <v>11369</v>
      </c>
      <c r="D4061" s="62">
        <v>60</v>
      </c>
      <c r="E4061" s="63" t="s">
        <v>13354</v>
      </c>
    </row>
    <row r="4062" spans="1:5" ht="15">
      <c r="A4062" s="59">
        <v>4061</v>
      </c>
      <c r="B4062" s="60">
        <v>18726</v>
      </c>
      <c r="C4062" s="61" t="s">
        <v>11370</v>
      </c>
      <c r="D4062" s="62">
        <v>61</v>
      </c>
      <c r="E4062" s="63" t="s">
        <v>14604</v>
      </c>
    </row>
    <row r="4063" spans="1:5" ht="15">
      <c r="A4063" s="59">
        <v>4062</v>
      </c>
      <c r="B4063" s="60">
        <v>18812</v>
      </c>
      <c r="C4063" s="61" t="s">
        <v>11371</v>
      </c>
      <c r="D4063" s="62">
        <v>62</v>
      </c>
      <c r="E4063" s="63" t="s">
        <v>14607</v>
      </c>
    </row>
    <row r="4064" spans="1:5" ht="15">
      <c r="A4064" s="59">
        <v>4063</v>
      </c>
      <c r="B4064" s="60">
        <v>19025</v>
      </c>
      <c r="C4064" s="61" t="s">
        <v>11372</v>
      </c>
      <c r="D4064" s="62">
        <v>63</v>
      </c>
      <c r="E4064" s="64">
        <v>2</v>
      </c>
    </row>
    <row r="4065" spans="1:5" ht="15">
      <c r="A4065" s="59">
        <v>4064</v>
      </c>
      <c r="B4065" s="60">
        <v>19167</v>
      </c>
      <c r="C4065" s="61" t="s">
        <v>10844</v>
      </c>
      <c r="D4065" s="62">
        <v>64</v>
      </c>
      <c r="E4065" s="63" t="s">
        <v>11839</v>
      </c>
    </row>
    <row r="4066" spans="1:5" ht="15">
      <c r="A4066" s="59">
        <v>4065</v>
      </c>
      <c r="B4066" s="60">
        <v>19740</v>
      </c>
      <c r="C4066" s="61" t="s">
        <v>10845</v>
      </c>
      <c r="D4066" s="62">
        <v>65</v>
      </c>
      <c r="E4066" s="64">
        <v>2</v>
      </c>
    </row>
    <row r="4067" spans="1:5" ht="15">
      <c r="A4067" s="59">
        <v>4066</v>
      </c>
      <c r="B4067" s="60">
        <v>19825</v>
      </c>
      <c r="C4067" s="61" t="s">
        <v>10846</v>
      </c>
      <c r="D4067" s="62">
        <v>66</v>
      </c>
      <c r="E4067" s="63" t="s">
        <v>13354</v>
      </c>
    </row>
    <row r="4068" spans="1:5" ht="15">
      <c r="A4068" s="59">
        <v>4067</v>
      </c>
      <c r="B4068" s="60">
        <v>19874</v>
      </c>
      <c r="C4068" s="65" t="s">
        <v>10847</v>
      </c>
      <c r="D4068" s="62">
        <v>67</v>
      </c>
      <c r="E4068" s="63" t="s">
        <v>11841</v>
      </c>
    </row>
    <row r="4069" spans="1:5" ht="15">
      <c r="A4069" s="59">
        <v>4068</v>
      </c>
      <c r="B4069" s="60">
        <v>19876</v>
      </c>
      <c r="C4069" s="61" t="s">
        <v>10848</v>
      </c>
      <c r="D4069" s="62">
        <v>68</v>
      </c>
      <c r="E4069" s="63" t="s">
        <v>13354</v>
      </c>
    </row>
    <row r="4070" spans="1:5" ht="15">
      <c r="A4070" s="59">
        <v>4069</v>
      </c>
      <c r="B4070" s="60">
        <v>19888</v>
      </c>
      <c r="C4070" s="61" t="s">
        <v>10849</v>
      </c>
      <c r="D4070" s="62">
        <v>69</v>
      </c>
      <c r="E4070" s="63" t="s">
        <v>11841</v>
      </c>
    </row>
    <row r="4071" spans="1:5" ht="15">
      <c r="A4071" s="59">
        <v>4070</v>
      </c>
      <c r="B4071" s="60">
        <v>19890</v>
      </c>
      <c r="C4071" s="61" t="s">
        <v>15021</v>
      </c>
      <c r="D4071" s="62">
        <v>70</v>
      </c>
      <c r="E4071" s="63" t="s">
        <v>11809</v>
      </c>
    </row>
    <row r="4072" spans="1:5" ht="15">
      <c r="A4072" s="59">
        <v>4071</v>
      </c>
      <c r="B4072" s="60">
        <v>11217</v>
      </c>
      <c r="C4072" s="61" t="s">
        <v>15022</v>
      </c>
      <c r="D4072" s="62">
        <v>71</v>
      </c>
      <c r="E4072" s="64">
        <v>2</v>
      </c>
    </row>
    <row r="4073" spans="1:5" ht="15">
      <c r="A4073" s="59">
        <v>4072</v>
      </c>
      <c r="B4073" s="60">
        <v>11221</v>
      </c>
      <c r="C4073" s="61" t="s">
        <v>15023</v>
      </c>
      <c r="D4073" s="62">
        <v>72</v>
      </c>
      <c r="E4073" s="63" t="s">
        <v>11847</v>
      </c>
    </row>
    <row r="4074" spans="1:5" ht="15">
      <c r="A4074" s="59">
        <v>4073</v>
      </c>
      <c r="B4074" s="60">
        <v>11472</v>
      </c>
      <c r="C4074" s="61" t="s">
        <v>15024</v>
      </c>
      <c r="D4074" s="62">
        <v>73</v>
      </c>
      <c r="E4074" s="64">
        <v>3</v>
      </c>
    </row>
    <row r="4075" spans="1:5" ht="15">
      <c r="A4075" s="59">
        <v>4074</v>
      </c>
      <c r="B4075" s="60">
        <v>12559</v>
      </c>
      <c r="C4075" s="61" t="s">
        <v>15025</v>
      </c>
      <c r="D4075" s="62">
        <v>74</v>
      </c>
      <c r="E4075" s="63" t="s">
        <v>11849</v>
      </c>
    </row>
    <row r="4076" spans="1:5" ht="15">
      <c r="A4076" s="59">
        <v>4075</v>
      </c>
      <c r="B4076" s="60">
        <v>13482</v>
      </c>
      <c r="C4076" s="61" t="s">
        <v>15026</v>
      </c>
      <c r="D4076" s="62">
        <v>75</v>
      </c>
      <c r="E4076" s="63" t="s">
        <v>11809</v>
      </c>
    </row>
    <row r="4077" spans="1:5" ht="15">
      <c r="A4077" s="59">
        <v>4076</v>
      </c>
      <c r="B4077" s="60">
        <v>13483</v>
      </c>
      <c r="C4077" s="61" t="s">
        <v>15027</v>
      </c>
      <c r="D4077" s="62">
        <v>76</v>
      </c>
      <c r="E4077" s="63" t="s">
        <v>14607</v>
      </c>
    </row>
    <row r="4078" spans="1:5" ht="15">
      <c r="A4078" s="59">
        <v>4077</v>
      </c>
      <c r="B4078" s="60">
        <v>12484</v>
      </c>
      <c r="C4078" s="65" t="s">
        <v>15028</v>
      </c>
      <c r="D4078" s="62">
        <v>77</v>
      </c>
      <c r="E4078" s="63" t="s">
        <v>11854</v>
      </c>
    </row>
    <row r="4079" spans="1:5" ht="15">
      <c r="A4079" s="59">
        <v>4078</v>
      </c>
      <c r="B4079" s="60">
        <v>13493</v>
      </c>
      <c r="C4079" s="65" t="s">
        <v>15029</v>
      </c>
      <c r="D4079" s="62">
        <v>78</v>
      </c>
      <c r="E4079" s="63" t="s">
        <v>14717</v>
      </c>
    </row>
    <row r="4080" spans="1:5" ht="15">
      <c r="A4080" s="59">
        <v>4079</v>
      </c>
      <c r="B4080" s="60">
        <v>14671</v>
      </c>
      <c r="C4080" s="61" t="s">
        <v>15030</v>
      </c>
      <c r="D4080" s="62">
        <v>79</v>
      </c>
      <c r="E4080" s="63" t="s">
        <v>11849</v>
      </c>
    </row>
    <row r="4081" spans="1:5" ht="15">
      <c r="A4081" s="59">
        <v>4080</v>
      </c>
      <c r="B4081" s="60">
        <v>14718</v>
      </c>
      <c r="C4081" s="61" t="s">
        <v>15031</v>
      </c>
      <c r="D4081" s="62">
        <v>80</v>
      </c>
      <c r="E4081" s="63" t="s">
        <v>14604</v>
      </c>
    </row>
    <row r="4082" spans="1:5" ht="15">
      <c r="A4082" s="59">
        <v>4081</v>
      </c>
      <c r="B4082" s="60">
        <v>14719</v>
      </c>
      <c r="C4082" s="61" t="s">
        <v>15032</v>
      </c>
      <c r="D4082" s="62">
        <v>81</v>
      </c>
      <c r="E4082" s="68"/>
    </row>
    <row r="4083" spans="1:5" ht="15">
      <c r="A4083" s="59">
        <v>4082</v>
      </c>
      <c r="B4083" s="60">
        <v>16676</v>
      </c>
      <c r="C4083" s="61" t="s">
        <v>15033</v>
      </c>
      <c r="D4083" s="62">
        <v>82</v>
      </c>
      <c r="E4083" s="68"/>
    </row>
    <row r="4084" spans="1:5" ht="15">
      <c r="A4084" s="59">
        <v>4083</v>
      </c>
      <c r="B4084" s="60">
        <v>16779</v>
      </c>
      <c r="C4084" s="61" t="s">
        <v>15034</v>
      </c>
      <c r="D4084" s="62">
        <v>83</v>
      </c>
      <c r="E4084" s="63" t="s">
        <v>16306</v>
      </c>
    </row>
    <row r="4085" spans="1:5" ht="15">
      <c r="A4085" s="59">
        <v>4084</v>
      </c>
      <c r="B4085" s="60">
        <v>16786</v>
      </c>
      <c r="C4085" s="61" t="s">
        <v>13819</v>
      </c>
      <c r="D4085" s="62">
        <v>84</v>
      </c>
      <c r="E4085" s="63" t="s">
        <v>11847</v>
      </c>
    </row>
    <row r="4086" spans="1:5" ht="15">
      <c r="A4086" s="59">
        <v>4085</v>
      </c>
      <c r="B4086" s="60">
        <v>16891</v>
      </c>
      <c r="C4086" s="61" t="s">
        <v>13820</v>
      </c>
      <c r="D4086" s="62">
        <v>85</v>
      </c>
      <c r="E4086" s="63" t="s">
        <v>18933</v>
      </c>
    </row>
    <row r="4087" spans="1:5" ht="15">
      <c r="A4087" s="59">
        <v>4086</v>
      </c>
      <c r="B4087" s="60">
        <v>16907</v>
      </c>
      <c r="C4087" s="61" t="s">
        <v>13821</v>
      </c>
      <c r="D4087" s="62">
        <v>86</v>
      </c>
      <c r="E4087" s="68"/>
    </row>
    <row r="4088" spans="1:5" ht="15">
      <c r="A4088" s="59">
        <v>4087</v>
      </c>
      <c r="B4088" s="60">
        <v>16919</v>
      </c>
      <c r="C4088" s="61" t="s">
        <v>13822</v>
      </c>
      <c r="D4088" s="62">
        <v>87</v>
      </c>
      <c r="E4088" s="63" t="s">
        <v>11843</v>
      </c>
    </row>
    <row r="4089" spans="1:5" ht="15">
      <c r="A4089" s="59">
        <v>4088</v>
      </c>
      <c r="B4089" s="60">
        <v>17519</v>
      </c>
      <c r="C4089" s="61" t="s">
        <v>13823</v>
      </c>
      <c r="D4089" s="62">
        <v>88</v>
      </c>
      <c r="E4089" s="63" t="s">
        <v>11849</v>
      </c>
    </row>
    <row r="4090" spans="1:5" ht="15">
      <c r="A4090" s="59">
        <v>4089</v>
      </c>
      <c r="B4090" s="60">
        <v>17524</v>
      </c>
      <c r="C4090" s="61" t="s">
        <v>15035</v>
      </c>
      <c r="D4090" s="62">
        <v>89</v>
      </c>
      <c r="E4090" s="64">
        <v>1</v>
      </c>
    </row>
    <row r="4091" spans="1:5" ht="15">
      <c r="A4091" s="59">
        <v>4090</v>
      </c>
      <c r="B4091" s="60">
        <v>17564</v>
      </c>
      <c r="C4091" s="61" t="s">
        <v>15036</v>
      </c>
      <c r="D4091" s="62">
        <v>90</v>
      </c>
      <c r="E4091" s="63" t="s">
        <v>14604</v>
      </c>
    </row>
    <row r="4092" spans="1:5" ht="15">
      <c r="A4092" s="59">
        <v>4091</v>
      </c>
      <c r="B4092" s="60">
        <v>17566</v>
      </c>
      <c r="C4092" s="61" t="s">
        <v>15037</v>
      </c>
      <c r="D4092" s="62">
        <v>91</v>
      </c>
      <c r="E4092" s="64">
        <v>5</v>
      </c>
    </row>
    <row r="4093" spans="1:5" ht="15">
      <c r="A4093" s="59">
        <v>4092</v>
      </c>
      <c r="B4093" s="60">
        <v>17568</v>
      </c>
      <c r="C4093" s="61" t="s">
        <v>15038</v>
      </c>
      <c r="D4093" s="62">
        <v>92</v>
      </c>
      <c r="E4093" s="63" t="s">
        <v>11854</v>
      </c>
    </row>
    <row r="4094" spans="1:5" ht="15">
      <c r="A4094" s="59">
        <v>4093</v>
      </c>
      <c r="B4094" s="60">
        <v>18091</v>
      </c>
      <c r="C4094" s="61" t="s">
        <v>15039</v>
      </c>
      <c r="D4094" s="62">
        <v>93</v>
      </c>
      <c r="E4094" s="68"/>
    </row>
    <row r="4095" spans="1:5" ht="15">
      <c r="A4095" s="59">
        <v>4094</v>
      </c>
      <c r="B4095" s="60">
        <v>18614</v>
      </c>
      <c r="C4095" s="61" t="s">
        <v>15040</v>
      </c>
      <c r="D4095" s="62">
        <v>94</v>
      </c>
      <c r="E4095" s="64">
        <v>3</v>
      </c>
    </row>
    <row r="4096" spans="1:5" ht="15">
      <c r="A4096" s="59">
        <v>4095</v>
      </c>
      <c r="B4096" s="60">
        <v>18616</v>
      </c>
      <c r="C4096" s="61" t="s">
        <v>15041</v>
      </c>
      <c r="D4096" s="62">
        <v>95</v>
      </c>
      <c r="E4096" s="64">
        <v>3</v>
      </c>
    </row>
    <row r="4097" spans="1:5" ht="15">
      <c r="A4097" s="59">
        <v>4096</v>
      </c>
      <c r="B4097" s="60">
        <v>18910</v>
      </c>
      <c r="C4097" s="61" t="s">
        <v>15042</v>
      </c>
      <c r="D4097" s="62">
        <v>96</v>
      </c>
      <c r="E4097" s="63" t="s">
        <v>11849</v>
      </c>
    </row>
    <row r="4098" spans="1:5" ht="15">
      <c r="A4098" s="59">
        <v>4097</v>
      </c>
      <c r="B4098" s="60">
        <v>19090</v>
      </c>
      <c r="C4098" s="61" t="s">
        <v>15043</v>
      </c>
      <c r="D4098" s="62">
        <v>97</v>
      </c>
      <c r="E4098" s="63" t="s">
        <v>11849</v>
      </c>
    </row>
    <row r="4099" spans="1:5" ht="15">
      <c r="A4099" s="59">
        <v>4098</v>
      </c>
      <c r="B4099" s="60">
        <v>19621</v>
      </c>
      <c r="C4099" s="61" t="s">
        <v>15044</v>
      </c>
      <c r="D4099" s="62">
        <v>98</v>
      </c>
      <c r="E4099" s="68"/>
    </row>
    <row r="4100" spans="1:5" ht="15">
      <c r="A4100" s="59">
        <v>4099</v>
      </c>
      <c r="B4100" s="60">
        <v>19749</v>
      </c>
      <c r="C4100" s="61" t="s">
        <v>15045</v>
      </c>
      <c r="D4100" s="62">
        <v>99</v>
      </c>
      <c r="E4100" s="68"/>
    </row>
    <row r="4101" spans="1:5" ht="15">
      <c r="A4101" s="59">
        <v>4100</v>
      </c>
      <c r="B4101" s="60">
        <v>19901</v>
      </c>
      <c r="C4101" s="61" t="s">
        <v>15046</v>
      </c>
      <c r="D4101" s="62">
        <v>100</v>
      </c>
      <c r="E4101" s="63" t="s">
        <v>13381</v>
      </c>
    </row>
    <row r="4102" spans="1:5" ht="15">
      <c r="A4102" s="59">
        <v>4101</v>
      </c>
      <c r="B4102" s="60">
        <v>11442</v>
      </c>
      <c r="C4102" s="61" t="s">
        <v>15047</v>
      </c>
      <c r="D4102" s="62">
        <v>101</v>
      </c>
      <c r="E4102" s="63" t="s">
        <v>11859</v>
      </c>
    </row>
    <row r="4103" spans="1:5" ht="15">
      <c r="A4103" s="59">
        <v>4102</v>
      </c>
      <c r="B4103" s="60">
        <v>11444</v>
      </c>
      <c r="C4103" s="61" t="s">
        <v>15048</v>
      </c>
      <c r="D4103" s="62">
        <v>102</v>
      </c>
      <c r="E4103" s="64">
        <v>3</v>
      </c>
    </row>
    <row r="4104" spans="1:5" ht="15">
      <c r="A4104" s="59">
        <v>4103</v>
      </c>
      <c r="B4104" s="60">
        <v>11451</v>
      </c>
      <c r="C4104" s="61" t="s">
        <v>15049</v>
      </c>
      <c r="D4104" s="62">
        <v>103</v>
      </c>
      <c r="E4104" s="64">
        <v>3</v>
      </c>
    </row>
    <row r="4105" spans="1:5" ht="15">
      <c r="A4105" s="59">
        <v>4104</v>
      </c>
      <c r="B4105" s="60">
        <v>11457</v>
      </c>
      <c r="C4105" s="61" t="s">
        <v>15050</v>
      </c>
      <c r="D4105" s="62">
        <v>104</v>
      </c>
      <c r="E4105" s="63" t="s">
        <v>14604</v>
      </c>
    </row>
    <row r="4106" spans="1:5" ht="15">
      <c r="A4106" s="59">
        <v>4105</v>
      </c>
      <c r="B4106" s="60">
        <v>11462</v>
      </c>
      <c r="C4106" s="61" t="s">
        <v>15051</v>
      </c>
      <c r="D4106" s="62">
        <v>105</v>
      </c>
      <c r="E4106" s="63" t="s">
        <v>11809</v>
      </c>
    </row>
    <row r="4107" spans="1:5" ht="15">
      <c r="A4107" s="59">
        <v>4106</v>
      </c>
      <c r="B4107" s="60">
        <v>13078</v>
      </c>
      <c r="C4107" s="61" t="s">
        <v>15052</v>
      </c>
      <c r="D4107" s="62">
        <v>106</v>
      </c>
      <c r="E4107" s="64">
        <v>5</v>
      </c>
    </row>
    <row r="4108" spans="1:5" ht="15">
      <c r="A4108" s="59">
        <v>4107</v>
      </c>
      <c r="B4108" s="60">
        <v>17298</v>
      </c>
      <c r="C4108" s="61" t="s">
        <v>15053</v>
      </c>
      <c r="D4108" s="62">
        <v>107</v>
      </c>
      <c r="E4108" s="64">
        <v>3</v>
      </c>
    </row>
    <row r="4109" spans="1:5" ht="15">
      <c r="A4109" s="59">
        <v>4108</v>
      </c>
      <c r="B4109" s="60">
        <v>10005</v>
      </c>
      <c r="C4109" s="61" t="s">
        <v>15054</v>
      </c>
      <c r="D4109" s="62">
        <v>1</v>
      </c>
      <c r="E4109" s="63" t="s">
        <v>11847</v>
      </c>
    </row>
    <row r="4110" spans="1:5" ht="15">
      <c r="A4110" s="59">
        <v>4109</v>
      </c>
      <c r="B4110" s="60">
        <v>10007</v>
      </c>
      <c r="C4110" s="61" t="s">
        <v>15055</v>
      </c>
      <c r="D4110" s="62">
        <v>2</v>
      </c>
      <c r="E4110" s="63" t="s">
        <v>11847</v>
      </c>
    </row>
    <row r="4111" spans="1:5" ht="15">
      <c r="A4111" s="59">
        <v>4110</v>
      </c>
      <c r="B4111" s="60">
        <v>10008</v>
      </c>
      <c r="C4111" s="61" t="s">
        <v>15056</v>
      </c>
      <c r="D4111" s="62">
        <v>3</v>
      </c>
      <c r="E4111" s="63" t="s">
        <v>11847</v>
      </c>
    </row>
    <row r="4112" spans="1:5" ht="15">
      <c r="A4112" s="59">
        <v>4111</v>
      </c>
      <c r="B4112" s="60">
        <v>10010</v>
      </c>
      <c r="C4112" s="65" t="s">
        <v>15057</v>
      </c>
      <c r="D4112" s="62">
        <v>4</v>
      </c>
      <c r="E4112" s="63" t="s">
        <v>11809</v>
      </c>
    </row>
    <row r="4113" spans="1:5" ht="15">
      <c r="A4113" s="59">
        <v>4112</v>
      </c>
      <c r="B4113" s="60">
        <v>10012</v>
      </c>
      <c r="C4113" s="65" t="s">
        <v>15058</v>
      </c>
      <c r="D4113" s="62">
        <v>5</v>
      </c>
      <c r="E4113" s="63" t="s">
        <v>11809</v>
      </c>
    </row>
    <row r="4114" spans="1:5" ht="15">
      <c r="A4114" s="59">
        <v>4113</v>
      </c>
      <c r="B4114" s="60">
        <v>11149</v>
      </c>
      <c r="C4114" s="61" t="s">
        <v>13834</v>
      </c>
      <c r="D4114" s="62">
        <v>6</v>
      </c>
      <c r="E4114" s="63" t="s">
        <v>11843</v>
      </c>
    </row>
    <row r="4115" spans="1:5" ht="15">
      <c r="A4115" s="59">
        <v>4114</v>
      </c>
      <c r="B4115" s="60">
        <v>11217</v>
      </c>
      <c r="C4115" s="61" t="s">
        <v>13835</v>
      </c>
      <c r="D4115" s="62">
        <v>7</v>
      </c>
      <c r="E4115" s="63" t="s">
        <v>11809</v>
      </c>
    </row>
    <row r="4116" spans="1:5" ht="15">
      <c r="A4116" s="59">
        <v>4115</v>
      </c>
      <c r="B4116" s="60">
        <v>14238</v>
      </c>
      <c r="C4116" s="61" t="s">
        <v>13836</v>
      </c>
      <c r="D4116" s="62">
        <v>8</v>
      </c>
      <c r="E4116" s="63" t="s">
        <v>11849</v>
      </c>
    </row>
    <row r="4117" spans="1:5" ht="15">
      <c r="A4117" s="59">
        <v>4116</v>
      </c>
      <c r="B4117" s="60">
        <v>14514</v>
      </c>
      <c r="C4117" s="61" t="s">
        <v>13837</v>
      </c>
      <c r="D4117" s="62">
        <v>9</v>
      </c>
      <c r="E4117" s="63" t="s">
        <v>14607</v>
      </c>
    </row>
    <row r="4118" spans="1:5" ht="15">
      <c r="A4118" s="59">
        <v>4117</v>
      </c>
      <c r="B4118" s="60">
        <v>19780</v>
      </c>
      <c r="C4118" s="61" t="s">
        <v>13838</v>
      </c>
      <c r="D4118" s="62">
        <v>10</v>
      </c>
      <c r="E4118" s="63" t="s">
        <v>11809</v>
      </c>
    </row>
    <row r="4119" spans="1:5" ht="15">
      <c r="A4119" s="59">
        <v>4118</v>
      </c>
      <c r="B4119" s="60">
        <v>10060</v>
      </c>
      <c r="C4119" s="65" t="s">
        <v>13839</v>
      </c>
      <c r="D4119" s="62">
        <v>1</v>
      </c>
      <c r="E4119" s="63" t="s">
        <v>11807</v>
      </c>
    </row>
    <row r="4120" spans="1:5" ht="15">
      <c r="A4120" s="59">
        <v>4119</v>
      </c>
      <c r="B4120" s="60">
        <v>12624</v>
      </c>
      <c r="C4120" s="65" t="s">
        <v>13840</v>
      </c>
      <c r="D4120" s="62">
        <v>2</v>
      </c>
      <c r="E4120" s="63" t="s">
        <v>11807</v>
      </c>
    </row>
    <row r="4121" spans="1:5" ht="15">
      <c r="A4121" s="59">
        <v>4120</v>
      </c>
      <c r="B4121" s="60">
        <v>16019</v>
      </c>
      <c r="C4121" s="61" t="s">
        <v>13841</v>
      </c>
      <c r="D4121" s="62">
        <v>3</v>
      </c>
      <c r="E4121" s="63" t="s">
        <v>11849</v>
      </c>
    </row>
    <row r="4122" spans="1:5" ht="15">
      <c r="A4122" s="59">
        <v>4121</v>
      </c>
      <c r="B4122" s="60">
        <v>16925</v>
      </c>
      <c r="C4122" s="61" t="s">
        <v>13842</v>
      </c>
      <c r="D4122" s="62">
        <v>4</v>
      </c>
      <c r="E4122" s="63" t="s">
        <v>13350</v>
      </c>
    </row>
    <row r="4123" spans="1:5" ht="15">
      <c r="A4123" s="59">
        <v>4122</v>
      </c>
      <c r="B4123" s="60">
        <v>18674</v>
      </c>
      <c r="C4123" s="61" t="s">
        <v>13843</v>
      </c>
      <c r="D4123" s="62">
        <v>5</v>
      </c>
      <c r="E4123" s="63" t="s">
        <v>14607</v>
      </c>
    </row>
    <row r="4124" spans="1:5" ht="15">
      <c r="A4124" s="59">
        <v>4123</v>
      </c>
      <c r="B4124" s="60">
        <v>19091</v>
      </c>
      <c r="C4124" s="61" t="s">
        <v>13844</v>
      </c>
      <c r="D4124" s="62">
        <v>6</v>
      </c>
      <c r="E4124" s="63" t="s">
        <v>11843</v>
      </c>
    </row>
    <row r="4125" spans="1:5" ht="15">
      <c r="A4125" s="59">
        <v>4124</v>
      </c>
      <c r="B4125" s="60">
        <v>19093</v>
      </c>
      <c r="C4125" s="61" t="s">
        <v>13845</v>
      </c>
      <c r="D4125" s="62">
        <v>7</v>
      </c>
      <c r="E4125" s="63" t="s">
        <v>11843</v>
      </c>
    </row>
    <row r="4126" spans="1:5" ht="15">
      <c r="A4126" s="59">
        <v>4125</v>
      </c>
      <c r="B4126" s="60">
        <v>19469</v>
      </c>
      <c r="C4126" s="61" t="s">
        <v>13846</v>
      </c>
      <c r="D4126" s="62">
        <v>8</v>
      </c>
      <c r="E4126" s="63" t="s">
        <v>11843</v>
      </c>
    </row>
    <row r="4127" spans="1:5" ht="15">
      <c r="A4127" s="59">
        <v>4126</v>
      </c>
      <c r="B4127" s="60">
        <v>19745</v>
      </c>
      <c r="C4127" s="61" t="s">
        <v>13847</v>
      </c>
      <c r="D4127" s="62">
        <v>9</v>
      </c>
      <c r="E4127" s="64">
        <v>2</v>
      </c>
    </row>
    <row r="4128" spans="1:5" ht="15">
      <c r="A4128" s="59">
        <v>4127</v>
      </c>
      <c r="B4128" s="60">
        <v>19794</v>
      </c>
      <c r="C4128" s="61" t="s">
        <v>13848</v>
      </c>
      <c r="D4128" s="62">
        <v>10</v>
      </c>
      <c r="E4128" s="63" t="s">
        <v>11807</v>
      </c>
    </row>
    <row r="4129" spans="1:5" ht="15">
      <c r="A4129" s="59">
        <v>4128</v>
      </c>
      <c r="B4129" s="60">
        <v>19823</v>
      </c>
      <c r="C4129" s="61" t="s">
        <v>13849</v>
      </c>
      <c r="D4129" s="62">
        <v>11</v>
      </c>
      <c r="E4129" s="63" t="s">
        <v>11862</v>
      </c>
    </row>
    <row r="4130" spans="1:5" ht="15">
      <c r="A4130" s="59">
        <v>4129</v>
      </c>
      <c r="B4130" s="60">
        <v>19827</v>
      </c>
      <c r="C4130" s="61" t="s">
        <v>13850</v>
      </c>
      <c r="D4130" s="62">
        <v>12</v>
      </c>
      <c r="E4130" s="63" t="s">
        <v>11841</v>
      </c>
    </row>
    <row r="4131" spans="1:5" ht="15">
      <c r="A4131" s="59">
        <v>4130</v>
      </c>
      <c r="B4131" s="60">
        <v>19832</v>
      </c>
      <c r="C4131" s="65" t="s">
        <v>13851</v>
      </c>
      <c r="D4131" s="62">
        <v>13</v>
      </c>
      <c r="E4131" s="63" t="s">
        <v>11807</v>
      </c>
    </row>
    <row r="4132" spans="1:5" ht="15">
      <c r="A4132" s="59">
        <v>4131</v>
      </c>
      <c r="B4132" s="60">
        <v>19850</v>
      </c>
      <c r="C4132" s="61" t="s">
        <v>12727</v>
      </c>
      <c r="D4132" s="62">
        <v>14</v>
      </c>
      <c r="E4132" s="63" t="s">
        <v>11807</v>
      </c>
    </row>
    <row r="4133" spans="1:5" ht="15">
      <c r="A4133" s="59">
        <v>4132</v>
      </c>
      <c r="B4133" s="60">
        <v>19872</v>
      </c>
      <c r="C4133" s="61" t="s">
        <v>15346</v>
      </c>
      <c r="D4133" s="62">
        <v>15</v>
      </c>
      <c r="E4133" s="63" t="s">
        <v>11807</v>
      </c>
    </row>
    <row r="4134" spans="1:5" ht="15">
      <c r="A4134" s="59">
        <v>4133</v>
      </c>
      <c r="B4134" s="60">
        <v>19878</v>
      </c>
      <c r="C4134" s="61" t="s">
        <v>15347</v>
      </c>
      <c r="D4134" s="62">
        <v>16</v>
      </c>
      <c r="E4134" s="63" t="s">
        <v>11807</v>
      </c>
    </row>
    <row r="4135" spans="1:5" ht="15">
      <c r="A4135" s="59">
        <v>4134</v>
      </c>
      <c r="B4135" s="60">
        <v>19880</v>
      </c>
      <c r="C4135" s="61" t="s">
        <v>15348</v>
      </c>
      <c r="D4135" s="62">
        <v>17</v>
      </c>
      <c r="E4135" s="63" t="s">
        <v>11807</v>
      </c>
    </row>
    <row r="4136" spans="1:5" ht="15">
      <c r="A4136" s="59">
        <v>4135</v>
      </c>
      <c r="B4136" s="60">
        <v>19881</v>
      </c>
      <c r="C4136" s="61" t="s">
        <v>15349</v>
      </c>
      <c r="D4136" s="62">
        <v>18</v>
      </c>
      <c r="E4136" s="63" t="s">
        <v>11807</v>
      </c>
    </row>
    <row r="4137" spans="1:5" ht="15">
      <c r="A4137" s="59">
        <v>4136</v>
      </c>
      <c r="B4137" s="60">
        <v>19883</v>
      </c>
      <c r="C4137" s="61" t="s">
        <v>15350</v>
      </c>
      <c r="D4137" s="62">
        <v>19</v>
      </c>
      <c r="E4137" s="63" t="s">
        <v>11807</v>
      </c>
    </row>
    <row r="4138" spans="1:5" ht="15">
      <c r="A4138" s="59">
        <v>4137</v>
      </c>
      <c r="B4138" s="60">
        <v>19885</v>
      </c>
      <c r="C4138" s="61" t="s">
        <v>15351</v>
      </c>
      <c r="D4138" s="62">
        <v>20</v>
      </c>
      <c r="E4138" s="63" t="s">
        <v>11807</v>
      </c>
    </row>
    <row r="4139" spans="1:5" ht="15">
      <c r="A4139" s="59">
        <v>4138</v>
      </c>
      <c r="B4139" s="60">
        <v>19887</v>
      </c>
      <c r="C4139" s="61" t="s">
        <v>15352</v>
      </c>
      <c r="D4139" s="62">
        <v>21</v>
      </c>
      <c r="E4139" s="63" t="s">
        <v>11807</v>
      </c>
    </row>
    <row r="4140" spans="1:5" ht="15">
      <c r="A4140" s="59">
        <v>4139</v>
      </c>
      <c r="B4140" s="60">
        <v>10045</v>
      </c>
      <c r="C4140" s="61" t="s">
        <v>15353</v>
      </c>
      <c r="D4140" s="62">
        <v>1</v>
      </c>
      <c r="E4140" s="63" t="s">
        <v>14607</v>
      </c>
    </row>
    <row r="4141" spans="1:5" ht="15">
      <c r="A4141" s="59">
        <v>4140</v>
      </c>
      <c r="B4141" s="60">
        <v>11513</v>
      </c>
      <c r="C4141" s="61" t="s">
        <v>15354</v>
      </c>
      <c r="D4141" s="62">
        <v>2</v>
      </c>
      <c r="E4141" s="63" t="s">
        <v>13350</v>
      </c>
    </row>
    <row r="4142" spans="1:5" ht="15">
      <c r="A4142" s="59">
        <v>4141</v>
      </c>
      <c r="B4142" s="60">
        <v>12831</v>
      </c>
      <c r="C4142" s="61" t="s">
        <v>15230</v>
      </c>
      <c r="D4142" s="62">
        <v>3</v>
      </c>
      <c r="E4142" s="63" t="s">
        <v>11807</v>
      </c>
    </row>
    <row r="4143" spans="1:5" ht="15">
      <c r="A4143" s="59">
        <v>4142</v>
      </c>
      <c r="B4143" s="60">
        <v>13024</v>
      </c>
      <c r="C4143" s="61" t="s">
        <v>15355</v>
      </c>
      <c r="D4143" s="62">
        <v>4</v>
      </c>
      <c r="E4143" s="63" t="s">
        <v>11862</v>
      </c>
    </row>
    <row r="4144" spans="1:5" ht="15">
      <c r="A4144" s="59">
        <v>4143</v>
      </c>
      <c r="B4144" s="60">
        <v>13550</v>
      </c>
      <c r="C4144" s="61" t="s">
        <v>15356</v>
      </c>
      <c r="D4144" s="62">
        <v>5</v>
      </c>
      <c r="E4144" s="64">
        <v>2</v>
      </c>
    </row>
    <row r="4145" spans="1:5" ht="15">
      <c r="A4145" s="59">
        <v>4144</v>
      </c>
      <c r="B4145" s="60">
        <v>13635</v>
      </c>
      <c r="C4145" s="61" t="s">
        <v>15357</v>
      </c>
      <c r="D4145" s="62">
        <v>6</v>
      </c>
      <c r="E4145" s="63" t="s">
        <v>11849</v>
      </c>
    </row>
    <row r="4146" spans="1:5" ht="15">
      <c r="A4146" s="59">
        <v>4145</v>
      </c>
      <c r="B4146" s="60">
        <v>14210</v>
      </c>
      <c r="C4146" s="61" t="s">
        <v>15358</v>
      </c>
      <c r="D4146" s="62">
        <v>7</v>
      </c>
      <c r="E4146" s="63" t="s">
        <v>14717</v>
      </c>
    </row>
    <row r="4147" spans="1:5" ht="15">
      <c r="A4147" s="59">
        <v>4146</v>
      </c>
      <c r="B4147" s="60">
        <v>14290</v>
      </c>
      <c r="C4147" s="61" t="s">
        <v>15359</v>
      </c>
      <c r="D4147" s="62">
        <v>8</v>
      </c>
      <c r="E4147" s="63" t="s">
        <v>11843</v>
      </c>
    </row>
    <row r="4148" spans="1:5" ht="15">
      <c r="A4148" s="59">
        <v>4147</v>
      </c>
      <c r="B4148" s="60">
        <v>14974</v>
      </c>
      <c r="C4148" s="61" t="s">
        <v>15360</v>
      </c>
      <c r="D4148" s="62">
        <v>9</v>
      </c>
      <c r="E4148" s="63" t="s">
        <v>12157</v>
      </c>
    </row>
    <row r="4149" spans="1:5" ht="15">
      <c r="A4149" s="59">
        <v>4148</v>
      </c>
      <c r="B4149" s="60">
        <v>15645</v>
      </c>
      <c r="C4149" s="61" t="s">
        <v>15361</v>
      </c>
      <c r="D4149" s="62">
        <v>10</v>
      </c>
      <c r="E4149" s="63" t="s">
        <v>11849</v>
      </c>
    </row>
    <row r="4150" spans="1:5" ht="15">
      <c r="A4150" s="59">
        <v>4149</v>
      </c>
      <c r="B4150" s="60">
        <v>16379</v>
      </c>
      <c r="C4150" s="61" t="s">
        <v>15362</v>
      </c>
      <c r="D4150" s="62">
        <v>11</v>
      </c>
      <c r="E4150" s="63" t="s">
        <v>11843</v>
      </c>
    </row>
    <row r="4151" spans="1:5" ht="15">
      <c r="A4151" s="59">
        <v>4150</v>
      </c>
      <c r="B4151" s="60">
        <v>16950</v>
      </c>
      <c r="C4151" s="61" t="s">
        <v>15363</v>
      </c>
      <c r="D4151" s="62">
        <v>12</v>
      </c>
      <c r="E4151" s="63" t="s">
        <v>11845</v>
      </c>
    </row>
    <row r="4152" spans="1:5" ht="15">
      <c r="A4152" s="59">
        <v>4151</v>
      </c>
      <c r="B4152" s="60">
        <v>16971</v>
      </c>
      <c r="C4152" s="61" t="s">
        <v>13471</v>
      </c>
      <c r="D4152" s="62">
        <v>13</v>
      </c>
      <c r="E4152" s="63" t="s">
        <v>11847</v>
      </c>
    </row>
    <row r="4153" spans="1:5" ht="15">
      <c r="A4153" s="59">
        <v>4152</v>
      </c>
      <c r="B4153" s="60">
        <v>17263</v>
      </c>
      <c r="C4153" s="61" t="s">
        <v>12851</v>
      </c>
      <c r="D4153" s="62">
        <v>14</v>
      </c>
      <c r="E4153" s="64">
        <v>2</v>
      </c>
    </row>
    <row r="4154" spans="1:5" ht="15">
      <c r="A4154" s="59">
        <v>4153</v>
      </c>
      <c r="B4154" s="60">
        <v>17265</v>
      </c>
      <c r="C4154" s="65" t="s">
        <v>12852</v>
      </c>
      <c r="D4154" s="62">
        <v>15</v>
      </c>
      <c r="E4154" s="64">
        <v>2</v>
      </c>
    </row>
    <row r="4155" spans="1:5" ht="15">
      <c r="A4155" s="59">
        <v>4154</v>
      </c>
      <c r="B4155" s="60">
        <v>18307</v>
      </c>
      <c r="C4155" s="61" t="s">
        <v>12853</v>
      </c>
      <c r="D4155" s="62">
        <v>16</v>
      </c>
      <c r="E4155" s="63" t="s">
        <v>14607</v>
      </c>
    </row>
    <row r="4156" spans="1:5" ht="15">
      <c r="A4156" s="59">
        <v>4155</v>
      </c>
      <c r="B4156" s="60">
        <v>19005</v>
      </c>
      <c r="C4156" s="61" t="s">
        <v>12854</v>
      </c>
      <c r="D4156" s="62">
        <v>17</v>
      </c>
      <c r="E4156" s="63" t="s">
        <v>11845</v>
      </c>
    </row>
    <row r="4157" spans="1:5" ht="15">
      <c r="A4157" s="59">
        <v>4156</v>
      </c>
      <c r="B4157" s="60">
        <v>19937</v>
      </c>
      <c r="C4157" s="61" t="s">
        <v>12855</v>
      </c>
      <c r="D4157" s="62">
        <v>18</v>
      </c>
      <c r="E4157" s="63" t="s">
        <v>14604</v>
      </c>
    </row>
    <row r="4158" spans="1:5" ht="15">
      <c r="A4158" s="59">
        <v>4157</v>
      </c>
      <c r="B4158" s="60">
        <v>11500</v>
      </c>
      <c r="C4158" s="61" t="s">
        <v>12856</v>
      </c>
      <c r="D4158" s="62">
        <v>19</v>
      </c>
      <c r="E4158" s="63" t="s">
        <v>11862</v>
      </c>
    </row>
    <row r="4159" spans="1:5" ht="15">
      <c r="A4159" s="59">
        <v>4158</v>
      </c>
      <c r="B4159" s="60">
        <v>11631</v>
      </c>
      <c r="C4159" s="61" t="s">
        <v>12857</v>
      </c>
      <c r="D4159" s="62">
        <v>20</v>
      </c>
      <c r="E4159" s="63" t="s">
        <v>12206</v>
      </c>
    </row>
    <row r="4160" spans="1:5" ht="15">
      <c r="A4160" s="59">
        <v>4159</v>
      </c>
      <c r="B4160" s="60">
        <v>11672</v>
      </c>
      <c r="C4160" s="61" t="s">
        <v>12858</v>
      </c>
      <c r="D4160" s="62">
        <v>21</v>
      </c>
      <c r="E4160" s="63" t="s">
        <v>11809</v>
      </c>
    </row>
    <row r="4161" spans="1:5" ht="15">
      <c r="A4161" s="59">
        <v>4160</v>
      </c>
      <c r="B4161" s="60">
        <v>11741</v>
      </c>
      <c r="C4161" s="61" t="s">
        <v>12859</v>
      </c>
      <c r="D4161" s="62">
        <v>22</v>
      </c>
      <c r="E4161" s="63" t="s">
        <v>11807</v>
      </c>
    </row>
    <row r="4162" spans="1:5" ht="15">
      <c r="A4162" s="59">
        <v>4161</v>
      </c>
      <c r="B4162" s="60">
        <v>12889</v>
      </c>
      <c r="C4162" s="61" t="s">
        <v>12860</v>
      </c>
      <c r="D4162" s="62">
        <v>23</v>
      </c>
      <c r="E4162" s="63" t="s">
        <v>11847</v>
      </c>
    </row>
    <row r="4163" spans="1:5" ht="15">
      <c r="A4163" s="59">
        <v>4162</v>
      </c>
      <c r="B4163" s="60">
        <v>13115</v>
      </c>
      <c r="C4163" s="61" t="s">
        <v>12861</v>
      </c>
      <c r="D4163" s="62">
        <v>24</v>
      </c>
      <c r="E4163" s="63" t="s">
        <v>11807</v>
      </c>
    </row>
    <row r="4164" spans="1:5" ht="15">
      <c r="A4164" s="59">
        <v>4163</v>
      </c>
      <c r="B4164" s="60">
        <v>13134</v>
      </c>
      <c r="C4164" s="61" t="s">
        <v>12862</v>
      </c>
      <c r="D4164" s="62">
        <v>25</v>
      </c>
      <c r="E4164" s="63" t="s">
        <v>11841</v>
      </c>
    </row>
    <row r="4165" spans="1:5" ht="15">
      <c r="A4165" s="59">
        <v>4164</v>
      </c>
      <c r="B4165" s="60">
        <v>14541</v>
      </c>
      <c r="C4165" s="61" t="s">
        <v>15445</v>
      </c>
      <c r="D4165" s="62">
        <v>26</v>
      </c>
      <c r="E4165" s="63" t="s">
        <v>11862</v>
      </c>
    </row>
    <row r="4166" spans="1:5" ht="15">
      <c r="A4166" s="59">
        <v>4165</v>
      </c>
      <c r="B4166" s="60">
        <v>14792</v>
      </c>
      <c r="C4166" s="61" t="s">
        <v>15446</v>
      </c>
      <c r="D4166" s="62">
        <v>27</v>
      </c>
      <c r="E4166" s="63" t="s">
        <v>11841</v>
      </c>
    </row>
    <row r="4167" spans="1:5" ht="15">
      <c r="A4167" s="59">
        <v>4166</v>
      </c>
      <c r="B4167" s="60">
        <v>14803</v>
      </c>
      <c r="C4167" s="61" t="s">
        <v>15447</v>
      </c>
      <c r="D4167" s="62">
        <v>28</v>
      </c>
      <c r="E4167" s="63" t="s">
        <v>11807</v>
      </c>
    </row>
    <row r="4168" spans="1:5" ht="15">
      <c r="A4168" s="59">
        <v>4167</v>
      </c>
      <c r="B4168" s="60">
        <v>14807</v>
      </c>
      <c r="C4168" s="65" t="s">
        <v>15448</v>
      </c>
      <c r="D4168" s="62">
        <v>29</v>
      </c>
      <c r="E4168" s="63" t="s">
        <v>11809</v>
      </c>
    </row>
    <row r="4169" spans="1:5" ht="15">
      <c r="A4169" s="59">
        <v>4168</v>
      </c>
      <c r="B4169" s="60">
        <v>15129</v>
      </c>
      <c r="C4169" s="61" t="s">
        <v>14211</v>
      </c>
      <c r="D4169" s="62">
        <v>30</v>
      </c>
      <c r="E4169" s="63" t="s">
        <v>11854</v>
      </c>
    </row>
    <row r="4170" spans="1:5" ht="15">
      <c r="A4170" s="59">
        <v>4169</v>
      </c>
      <c r="B4170" s="60">
        <v>15131</v>
      </c>
      <c r="C4170" s="61" t="s">
        <v>14212</v>
      </c>
      <c r="D4170" s="62">
        <v>31</v>
      </c>
      <c r="E4170" s="63" t="s">
        <v>11807</v>
      </c>
    </row>
    <row r="4171" spans="1:5" ht="15">
      <c r="A4171" s="59">
        <v>4170</v>
      </c>
      <c r="B4171" s="60">
        <v>16153</v>
      </c>
      <c r="C4171" s="61" t="s">
        <v>14213</v>
      </c>
      <c r="D4171" s="62">
        <v>32</v>
      </c>
      <c r="E4171" s="63" t="s">
        <v>14672</v>
      </c>
    </row>
    <row r="4172" spans="1:5" ht="15">
      <c r="A4172" s="59">
        <v>4171</v>
      </c>
      <c r="B4172" s="60">
        <v>16201</v>
      </c>
      <c r="C4172" s="61" t="s">
        <v>14214</v>
      </c>
      <c r="D4172" s="62">
        <v>33</v>
      </c>
      <c r="E4172" s="63" t="s">
        <v>11809</v>
      </c>
    </row>
    <row r="4173" spans="1:5" ht="15">
      <c r="A4173" s="59">
        <v>4172</v>
      </c>
      <c r="B4173" s="60">
        <v>16203</v>
      </c>
      <c r="C4173" s="61" t="s">
        <v>14215</v>
      </c>
      <c r="D4173" s="62">
        <v>34</v>
      </c>
      <c r="E4173" s="63" t="s">
        <v>11854</v>
      </c>
    </row>
    <row r="4174" spans="1:5" ht="15">
      <c r="A4174" s="59">
        <v>4173</v>
      </c>
      <c r="B4174" s="60">
        <v>16342</v>
      </c>
      <c r="C4174" s="61" t="s">
        <v>14216</v>
      </c>
      <c r="D4174" s="62">
        <v>35</v>
      </c>
      <c r="E4174" s="63" t="s">
        <v>11849</v>
      </c>
    </row>
    <row r="4175" spans="1:5" ht="15">
      <c r="A4175" s="59">
        <v>4174</v>
      </c>
      <c r="B4175" s="60">
        <v>16377</v>
      </c>
      <c r="C4175" s="61" t="s">
        <v>14217</v>
      </c>
      <c r="D4175" s="62">
        <v>36</v>
      </c>
      <c r="E4175" s="63" t="s">
        <v>11807</v>
      </c>
    </row>
    <row r="4176" spans="1:5" ht="15">
      <c r="A4176" s="59">
        <v>4175</v>
      </c>
      <c r="B4176" s="60">
        <v>16486</v>
      </c>
      <c r="C4176" s="61" t="s">
        <v>14218</v>
      </c>
      <c r="D4176" s="62">
        <v>37</v>
      </c>
      <c r="E4176" s="63" t="s">
        <v>14717</v>
      </c>
    </row>
    <row r="4177" spans="1:5" ht="15">
      <c r="A4177" s="59">
        <v>4176</v>
      </c>
      <c r="B4177" s="60">
        <v>16823</v>
      </c>
      <c r="C4177" s="61" t="s">
        <v>15724</v>
      </c>
      <c r="D4177" s="62">
        <v>38</v>
      </c>
      <c r="E4177" s="64">
        <v>3</v>
      </c>
    </row>
    <row r="4178" spans="1:5" ht="15">
      <c r="A4178" s="59">
        <v>4177</v>
      </c>
      <c r="B4178" s="60">
        <v>17310</v>
      </c>
      <c r="C4178" s="61" t="s">
        <v>15725</v>
      </c>
      <c r="D4178" s="62">
        <v>39</v>
      </c>
      <c r="E4178" s="63" t="s">
        <v>11862</v>
      </c>
    </row>
    <row r="4179" spans="1:5" ht="15">
      <c r="A4179" s="59">
        <v>4178</v>
      </c>
      <c r="B4179" s="60">
        <v>17312</v>
      </c>
      <c r="C4179" s="61" t="s">
        <v>15726</v>
      </c>
      <c r="D4179" s="62">
        <v>40</v>
      </c>
      <c r="E4179" s="63" t="s">
        <v>11841</v>
      </c>
    </row>
    <row r="4180" spans="1:5" ht="15">
      <c r="A4180" s="59">
        <v>4179</v>
      </c>
      <c r="B4180" s="60">
        <v>18065</v>
      </c>
      <c r="C4180" s="61" t="s">
        <v>15727</v>
      </c>
      <c r="D4180" s="62">
        <v>41</v>
      </c>
      <c r="E4180" s="63" t="s">
        <v>11856</v>
      </c>
    </row>
    <row r="4181" spans="1:5" ht="15">
      <c r="A4181" s="59">
        <v>4180</v>
      </c>
      <c r="B4181" s="60">
        <v>18863</v>
      </c>
      <c r="C4181" s="61" t="s">
        <v>15728</v>
      </c>
      <c r="D4181" s="62">
        <v>42</v>
      </c>
      <c r="E4181" s="63" t="s">
        <v>10436</v>
      </c>
    </row>
    <row r="4182" spans="1:5" ht="15">
      <c r="A4182" s="59">
        <v>4181</v>
      </c>
      <c r="B4182" s="60">
        <v>19186</v>
      </c>
      <c r="C4182" s="61" t="s">
        <v>15729</v>
      </c>
      <c r="D4182" s="62">
        <v>43</v>
      </c>
      <c r="E4182" s="63" t="s">
        <v>10436</v>
      </c>
    </row>
    <row r="4183" spans="1:5" ht="15">
      <c r="A4183" s="59">
        <v>4182</v>
      </c>
      <c r="B4183" s="60">
        <v>19201</v>
      </c>
      <c r="C4183" s="61" t="s">
        <v>15730</v>
      </c>
      <c r="D4183" s="62">
        <v>44</v>
      </c>
      <c r="E4183" s="63" t="s">
        <v>11809</v>
      </c>
    </row>
    <row r="4184" spans="1:5" ht="15">
      <c r="A4184" s="59">
        <v>4183</v>
      </c>
      <c r="B4184" s="60">
        <v>19222</v>
      </c>
      <c r="C4184" s="61" t="s">
        <v>15731</v>
      </c>
      <c r="D4184" s="62">
        <v>45</v>
      </c>
      <c r="E4184" s="63" t="s">
        <v>14604</v>
      </c>
    </row>
    <row r="4185" spans="1:5" ht="15">
      <c r="A4185" s="59">
        <v>4184</v>
      </c>
      <c r="B4185" s="60">
        <v>19459</v>
      </c>
      <c r="C4185" s="61" t="s">
        <v>15732</v>
      </c>
      <c r="D4185" s="62">
        <v>46</v>
      </c>
      <c r="E4185" s="63" t="s">
        <v>12206</v>
      </c>
    </row>
    <row r="4186" spans="1:5" ht="15">
      <c r="A4186" s="59">
        <v>4185</v>
      </c>
      <c r="B4186" s="60">
        <v>19477</v>
      </c>
      <c r="C4186" s="61" t="s">
        <v>15733</v>
      </c>
      <c r="D4186" s="62">
        <v>47</v>
      </c>
      <c r="E4186" s="63" t="s">
        <v>11854</v>
      </c>
    </row>
    <row r="4187" spans="1:5" ht="15">
      <c r="A4187" s="59">
        <v>4186</v>
      </c>
      <c r="B4187" s="60">
        <v>19515</v>
      </c>
      <c r="C4187" s="61" t="s">
        <v>15734</v>
      </c>
      <c r="D4187" s="62">
        <v>48</v>
      </c>
      <c r="E4187" s="63" t="s">
        <v>11854</v>
      </c>
    </row>
    <row r="4188" spans="1:5" ht="15">
      <c r="A4188" s="59">
        <v>4187</v>
      </c>
      <c r="B4188" s="60">
        <v>19649</v>
      </c>
      <c r="C4188" s="61" t="s">
        <v>15735</v>
      </c>
      <c r="D4188" s="62">
        <v>49</v>
      </c>
      <c r="E4188" s="64">
        <v>3</v>
      </c>
    </row>
    <row r="4189" spans="1:5" ht="15">
      <c r="A4189" s="59">
        <v>4188</v>
      </c>
      <c r="B4189" s="60">
        <v>11278</v>
      </c>
      <c r="C4189" s="61" t="s">
        <v>15736</v>
      </c>
      <c r="D4189" s="62">
        <v>50</v>
      </c>
      <c r="E4189" s="63" t="s">
        <v>13350</v>
      </c>
    </row>
    <row r="4190" spans="1:5" ht="15">
      <c r="A4190" s="59">
        <v>4189</v>
      </c>
      <c r="B4190" s="60">
        <v>14889</v>
      </c>
      <c r="C4190" s="61" t="s">
        <v>15737</v>
      </c>
      <c r="D4190" s="62">
        <v>51</v>
      </c>
      <c r="E4190" s="63" t="s">
        <v>13350</v>
      </c>
    </row>
    <row r="4191" spans="1:5" ht="15">
      <c r="A4191" s="59">
        <v>4190</v>
      </c>
      <c r="B4191" s="60">
        <v>16544</v>
      </c>
      <c r="C4191" s="61" t="s">
        <v>15738</v>
      </c>
      <c r="D4191" s="62">
        <v>52</v>
      </c>
      <c r="E4191" s="63" t="s">
        <v>11849</v>
      </c>
    </row>
    <row r="4192" spans="1:5" ht="15">
      <c r="A4192" s="59">
        <v>4191</v>
      </c>
      <c r="B4192" s="60">
        <v>16546</v>
      </c>
      <c r="C4192" s="61" t="s">
        <v>15739</v>
      </c>
      <c r="D4192" s="62">
        <v>53</v>
      </c>
      <c r="E4192" s="63" t="s">
        <v>12045</v>
      </c>
    </row>
    <row r="4193" spans="1:5" ht="15">
      <c r="A4193" s="59">
        <v>4192</v>
      </c>
      <c r="B4193" s="60">
        <v>16548</v>
      </c>
      <c r="C4193" s="61" t="s">
        <v>16890</v>
      </c>
      <c r="D4193" s="62">
        <v>54</v>
      </c>
      <c r="E4193" s="63" t="s">
        <v>12045</v>
      </c>
    </row>
    <row r="4194" spans="1:5" ht="15">
      <c r="A4194" s="59">
        <v>4193</v>
      </c>
      <c r="B4194" s="60">
        <v>16550</v>
      </c>
      <c r="C4194" s="61" t="s">
        <v>16891</v>
      </c>
      <c r="D4194" s="62">
        <v>55</v>
      </c>
      <c r="E4194" s="63" t="s">
        <v>14604</v>
      </c>
    </row>
    <row r="4195" spans="1:5" ht="15">
      <c r="A4195" s="59">
        <v>4194</v>
      </c>
      <c r="B4195" s="60">
        <v>16554</v>
      </c>
      <c r="C4195" s="61" t="s">
        <v>16892</v>
      </c>
      <c r="D4195" s="62">
        <v>56</v>
      </c>
      <c r="E4195" s="63" t="s">
        <v>11859</v>
      </c>
    </row>
    <row r="4196" spans="1:5" ht="15">
      <c r="A4196" s="59">
        <v>4195</v>
      </c>
      <c r="B4196" s="60">
        <v>16560</v>
      </c>
      <c r="C4196" s="61" t="s">
        <v>16893</v>
      </c>
      <c r="D4196" s="62">
        <v>57</v>
      </c>
      <c r="E4196" s="63" t="s">
        <v>12157</v>
      </c>
    </row>
    <row r="4197" spans="1:5" ht="15">
      <c r="A4197" s="59">
        <v>4196</v>
      </c>
      <c r="B4197" s="60">
        <v>16562</v>
      </c>
      <c r="C4197" s="65" t="s">
        <v>16894</v>
      </c>
      <c r="D4197" s="62">
        <v>58</v>
      </c>
      <c r="E4197" s="63" t="s">
        <v>11862</v>
      </c>
    </row>
    <row r="4198" spans="1:5" ht="15">
      <c r="A4198" s="59">
        <v>4197</v>
      </c>
      <c r="B4198" s="60">
        <v>16564</v>
      </c>
      <c r="C4198" s="61" t="s">
        <v>16895</v>
      </c>
      <c r="D4198" s="62">
        <v>59</v>
      </c>
      <c r="E4198" s="63" t="s">
        <v>12045</v>
      </c>
    </row>
    <row r="4199" spans="1:5" ht="15">
      <c r="A4199" s="59">
        <v>4198</v>
      </c>
      <c r="B4199" s="60">
        <v>16566</v>
      </c>
      <c r="C4199" s="61" t="s">
        <v>16896</v>
      </c>
      <c r="D4199" s="62">
        <v>60</v>
      </c>
      <c r="E4199" s="63" t="s">
        <v>11807</v>
      </c>
    </row>
    <row r="4200" spans="1:5" ht="15">
      <c r="A4200" s="59">
        <v>4199</v>
      </c>
      <c r="B4200" s="60">
        <v>16572</v>
      </c>
      <c r="C4200" s="61" t="s">
        <v>16897</v>
      </c>
      <c r="D4200" s="62">
        <v>61</v>
      </c>
      <c r="E4200" s="63" t="s">
        <v>11843</v>
      </c>
    </row>
    <row r="4201" spans="1:5" ht="15">
      <c r="A4201" s="59">
        <v>4200</v>
      </c>
      <c r="B4201" s="60">
        <v>16573</v>
      </c>
      <c r="C4201" s="61" t="s">
        <v>16898</v>
      </c>
      <c r="D4201" s="62">
        <v>62</v>
      </c>
      <c r="E4201" s="63" t="s">
        <v>11807</v>
      </c>
    </row>
    <row r="4202" spans="1:5" ht="15">
      <c r="A4202" s="59">
        <v>4201</v>
      </c>
      <c r="B4202" s="60">
        <v>16577</v>
      </c>
      <c r="C4202" s="61" t="s">
        <v>16899</v>
      </c>
      <c r="D4202" s="62">
        <v>63</v>
      </c>
      <c r="E4202" s="63" t="s">
        <v>11809</v>
      </c>
    </row>
    <row r="4203" spans="1:5" ht="15">
      <c r="A4203" s="59">
        <v>4202</v>
      </c>
      <c r="B4203" s="60">
        <v>11284</v>
      </c>
      <c r="C4203" s="61" t="s">
        <v>16900</v>
      </c>
      <c r="D4203" s="62">
        <v>64</v>
      </c>
      <c r="E4203" s="63" t="s">
        <v>11845</v>
      </c>
    </row>
    <row r="4204" spans="1:5" ht="15">
      <c r="A4204" s="59">
        <v>4203</v>
      </c>
      <c r="B4204" s="60">
        <v>13517</v>
      </c>
      <c r="C4204" s="61" t="s">
        <v>16901</v>
      </c>
      <c r="D4204" s="62">
        <v>65</v>
      </c>
      <c r="E4204" s="64">
        <v>3</v>
      </c>
    </row>
    <row r="4205" spans="1:5" ht="15">
      <c r="A4205" s="59">
        <v>4204</v>
      </c>
      <c r="B4205" s="60">
        <v>13519</v>
      </c>
      <c r="C4205" s="61" t="s">
        <v>16902</v>
      </c>
      <c r="D4205" s="62">
        <v>66</v>
      </c>
      <c r="E4205" s="64">
        <v>3</v>
      </c>
    </row>
    <row r="4206" spans="1:5" ht="15">
      <c r="A4206" s="59">
        <v>4205</v>
      </c>
      <c r="B4206" s="60">
        <v>13521</v>
      </c>
      <c r="C4206" s="61" t="s">
        <v>16903</v>
      </c>
      <c r="D4206" s="62">
        <v>67</v>
      </c>
      <c r="E4206" s="63" t="s">
        <v>11807</v>
      </c>
    </row>
    <row r="4207" spans="1:5" ht="15">
      <c r="A4207" s="59">
        <v>4206</v>
      </c>
      <c r="B4207" s="60">
        <v>13525</v>
      </c>
      <c r="C4207" s="61" t="s">
        <v>16904</v>
      </c>
      <c r="D4207" s="62">
        <v>68</v>
      </c>
      <c r="E4207" s="63" t="s">
        <v>11807</v>
      </c>
    </row>
    <row r="4208" spans="1:5" ht="15">
      <c r="A4208" s="59">
        <v>4207</v>
      </c>
      <c r="B4208" s="60">
        <v>13536</v>
      </c>
      <c r="C4208" s="61" t="s">
        <v>16905</v>
      </c>
      <c r="D4208" s="62">
        <v>69</v>
      </c>
      <c r="E4208" s="63" t="s">
        <v>11809</v>
      </c>
    </row>
    <row r="4209" spans="1:5" ht="15">
      <c r="A4209" s="59">
        <v>4208</v>
      </c>
      <c r="B4209" s="60">
        <v>13552</v>
      </c>
      <c r="C4209" s="61" t="s">
        <v>16906</v>
      </c>
      <c r="D4209" s="62">
        <v>70</v>
      </c>
      <c r="E4209" s="64">
        <v>2</v>
      </c>
    </row>
    <row r="4210" spans="1:5" ht="15">
      <c r="A4210" s="59">
        <v>4209</v>
      </c>
      <c r="B4210" s="60">
        <v>13571</v>
      </c>
      <c r="C4210" s="61" t="s">
        <v>16907</v>
      </c>
      <c r="D4210" s="62">
        <v>71</v>
      </c>
      <c r="E4210" s="63" t="s">
        <v>13412</v>
      </c>
    </row>
    <row r="4211" spans="1:5" ht="15">
      <c r="A4211" s="59">
        <v>4210</v>
      </c>
      <c r="B4211" s="60">
        <v>13629</v>
      </c>
      <c r="C4211" s="65" t="s">
        <v>16908</v>
      </c>
      <c r="D4211" s="62">
        <v>72</v>
      </c>
      <c r="E4211" s="63" t="s">
        <v>14604</v>
      </c>
    </row>
    <row r="4212" spans="1:5" ht="15">
      <c r="A4212" s="59">
        <v>4211</v>
      </c>
      <c r="B4212" s="60">
        <v>13642</v>
      </c>
      <c r="C4212" s="65" t="s">
        <v>16909</v>
      </c>
      <c r="D4212" s="62">
        <v>73</v>
      </c>
      <c r="E4212" s="63" t="s">
        <v>14604</v>
      </c>
    </row>
    <row r="4213" spans="1:5" ht="15">
      <c r="A4213" s="59">
        <v>4212</v>
      </c>
      <c r="B4213" s="60">
        <v>13745</v>
      </c>
      <c r="C4213" s="61" t="s">
        <v>12098</v>
      </c>
      <c r="D4213" s="62">
        <v>74</v>
      </c>
      <c r="E4213" s="63" t="s">
        <v>11847</v>
      </c>
    </row>
    <row r="4214" spans="1:5" ht="15">
      <c r="A4214" s="59">
        <v>4213</v>
      </c>
      <c r="B4214" s="60">
        <v>13763</v>
      </c>
      <c r="C4214" s="61" t="s">
        <v>16910</v>
      </c>
      <c r="D4214" s="62">
        <v>75</v>
      </c>
      <c r="E4214" s="63" t="s">
        <v>11843</v>
      </c>
    </row>
    <row r="4215" spans="1:5" ht="15">
      <c r="A4215" s="59">
        <v>4214</v>
      </c>
      <c r="B4215" s="60">
        <v>13779</v>
      </c>
      <c r="C4215" s="61" t="s">
        <v>16911</v>
      </c>
      <c r="D4215" s="62">
        <v>76</v>
      </c>
      <c r="E4215" s="63" t="s">
        <v>14604</v>
      </c>
    </row>
    <row r="4216" spans="1:5" ht="15">
      <c r="A4216" s="59">
        <v>4215</v>
      </c>
      <c r="B4216" s="60">
        <v>13806</v>
      </c>
      <c r="C4216" s="61" t="s">
        <v>16912</v>
      </c>
      <c r="D4216" s="62">
        <v>77</v>
      </c>
      <c r="E4216" s="64">
        <v>3</v>
      </c>
    </row>
    <row r="4217" spans="1:5" ht="15">
      <c r="A4217" s="59">
        <v>4216</v>
      </c>
      <c r="B4217" s="60">
        <v>13807</v>
      </c>
      <c r="C4217" s="61" t="s">
        <v>16913</v>
      </c>
      <c r="D4217" s="62">
        <v>78</v>
      </c>
      <c r="E4217" s="63" t="s">
        <v>11807</v>
      </c>
    </row>
    <row r="4218" spans="1:5" ht="15">
      <c r="A4218" s="59">
        <v>4217</v>
      </c>
      <c r="B4218" s="60">
        <v>13809</v>
      </c>
      <c r="C4218" s="65" t="s">
        <v>16914</v>
      </c>
      <c r="D4218" s="62">
        <v>79</v>
      </c>
      <c r="E4218" s="63" t="s">
        <v>14604</v>
      </c>
    </row>
    <row r="4219" spans="1:5" ht="15">
      <c r="A4219" s="59">
        <v>4218</v>
      </c>
      <c r="B4219" s="60">
        <v>13825</v>
      </c>
      <c r="C4219" s="61" t="s">
        <v>16915</v>
      </c>
      <c r="D4219" s="62">
        <v>80</v>
      </c>
      <c r="E4219" s="63" t="s">
        <v>11847</v>
      </c>
    </row>
    <row r="4220" spans="1:5" ht="15">
      <c r="A4220" s="59">
        <v>4219</v>
      </c>
      <c r="B4220" s="60">
        <v>13851</v>
      </c>
      <c r="C4220" s="61" t="s">
        <v>16916</v>
      </c>
      <c r="D4220" s="62">
        <v>81</v>
      </c>
      <c r="E4220" s="63" t="s">
        <v>10228</v>
      </c>
    </row>
    <row r="4221" spans="1:5" ht="15">
      <c r="A4221" s="59">
        <v>4220</v>
      </c>
      <c r="B4221" s="60">
        <v>13903</v>
      </c>
      <c r="C4221" s="61" t="s">
        <v>16917</v>
      </c>
      <c r="D4221" s="62">
        <v>82</v>
      </c>
      <c r="E4221" s="63" t="s">
        <v>11843</v>
      </c>
    </row>
    <row r="4222" spans="1:5" ht="15">
      <c r="A4222" s="59">
        <v>4221</v>
      </c>
      <c r="B4222" s="60">
        <v>13933</v>
      </c>
      <c r="C4222" s="65" t="s">
        <v>16918</v>
      </c>
      <c r="D4222" s="62">
        <v>83</v>
      </c>
      <c r="E4222" s="63" t="s">
        <v>11849</v>
      </c>
    </row>
    <row r="4223" spans="1:5" ht="15">
      <c r="A4223" s="59">
        <v>4222</v>
      </c>
      <c r="B4223" s="60">
        <v>14006</v>
      </c>
      <c r="C4223" s="65" t="s">
        <v>16919</v>
      </c>
      <c r="D4223" s="62">
        <v>84</v>
      </c>
      <c r="E4223" s="63" t="s">
        <v>14604</v>
      </c>
    </row>
    <row r="4224" spans="1:5" ht="15">
      <c r="A4224" s="59">
        <v>4223</v>
      </c>
      <c r="B4224" s="60">
        <v>14059</v>
      </c>
      <c r="C4224" s="61" t="s">
        <v>16920</v>
      </c>
      <c r="D4224" s="62">
        <v>85</v>
      </c>
      <c r="E4224" s="63" t="s">
        <v>11862</v>
      </c>
    </row>
    <row r="4225" spans="1:5" ht="15">
      <c r="A4225" s="59">
        <v>4224</v>
      </c>
      <c r="B4225" s="60">
        <v>14133</v>
      </c>
      <c r="C4225" s="61" t="s">
        <v>16921</v>
      </c>
      <c r="D4225" s="62">
        <v>86</v>
      </c>
      <c r="E4225" s="63" t="s">
        <v>11862</v>
      </c>
    </row>
    <row r="4226" spans="1:5" ht="15">
      <c r="A4226" s="59">
        <v>4225</v>
      </c>
      <c r="B4226" s="60">
        <v>14255</v>
      </c>
      <c r="C4226" s="61" t="s">
        <v>16922</v>
      </c>
      <c r="D4226" s="62">
        <v>87</v>
      </c>
      <c r="E4226" s="63" t="s">
        <v>11862</v>
      </c>
    </row>
    <row r="4227" spans="1:5" ht="15">
      <c r="A4227" s="59">
        <v>4226</v>
      </c>
      <c r="B4227" s="60">
        <v>14317</v>
      </c>
      <c r="C4227" s="61" t="s">
        <v>16923</v>
      </c>
      <c r="D4227" s="62">
        <v>88</v>
      </c>
      <c r="E4227" s="63" t="s">
        <v>11862</v>
      </c>
    </row>
    <row r="4228" spans="1:5" ht="15">
      <c r="A4228" s="59">
        <v>4227</v>
      </c>
      <c r="B4228" s="60">
        <v>14362</v>
      </c>
      <c r="C4228" s="61" t="s">
        <v>16924</v>
      </c>
      <c r="D4228" s="62">
        <v>89</v>
      </c>
      <c r="E4228" s="63" t="s">
        <v>11843</v>
      </c>
    </row>
    <row r="4229" spans="1:5" ht="15">
      <c r="A4229" s="59">
        <v>4228</v>
      </c>
      <c r="B4229" s="60">
        <v>15133</v>
      </c>
      <c r="C4229" s="61" t="s">
        <v>16925</v>
      </c>
      <c r="D4229" s="62">
        <v>90</v>
      </c>
      <c r="E4229" s="63" t="s">
        <v>13350</v>
      </c>
    </row>
    <row r="4230" spans="1:5" ht="15">
      <c r="A4230" s="59">
        <v>4229</v>
      </c>
      <c r="B4230" s="60">
        <v>16519</v>
      </c>
      <c r="C4230" s="61" t="s">
        <v>16926</v>
      </c>
      <c r="D4230" s="62">
        <v>91</v>
      </c>
      <c r="E4230" s="63" t="s">
        <v>13354</v>
      </c>
    </row>
    <row r="4231" spans="1:5" ht="15">
      <c r="A4231" s="59">
        <v>4230</v>
      </c>
      <c r="B4231" s="60">
        <v>16531</v>
      </c>
      <c r="C4231" s="61" t="s">
        <v>12916</v>
      </c>
      <c r="D4231" s="62">
        <v>92</v>
      </c>
      <c r="E4231" s="63" t="s">
        <v>9321</v>
      </c>
    </row>
    <row r="4232" spans="1:5" ht="15">
      <c r="A4232" s="59">
        <v>4231</v>
      </c>
      <c r="B4232" s="60">
        <v>16570</v>
      </c>
      <c r="C4232" s="65" t="s">
        <v>16927</v>
      </c>
      <c r="D4232" s="62">
        <v>93</v>
      </c>
      <c r="E4232" s="63" t="s">
        <v>13354</v>
      </c>
    </row>
    <row r="4233" spans="1:5" ht="15">
      <c r="A4233" s="59">
        <v>4232</v>
      </c>
      <c r="B4233" s="60">
        <v>11745</v>
      </c>
      <c r="C4233" s="61" t="s">
        <v>16928</v>
      </c>
      <c r="D4233" s="62">
        <v>94</v>
      </c>
      <c r="E4233" s="63" t="s">
        <v>11809</v>
      </c>
    </row>
    <row r="4234" spans="1:5" ht="15">
      <c r="A4234" s="59">
        <v>4233</v>
      </c>
      <c r="B4234" s="60">
        <v>12893</v>
      </c>
      <c r="C4234" s="61" t="s">
        <v>16929</v>
      </c>
      <c r="D4234" s="62">
        <v>95</v>
      </c>
      <c r="E4234" s="63" t="s">
        <v>13350</v>
      </c>
    </row>
    <row r="4235" spans="1:5" ht="15">
      <c r="A4235" s="59">
        <v>4234</v>
      </c>
      <c r="B4235" s="60">
        <v>16346</v>
      </c>
      <c r="C4235" s="61" t="s">
        <v>16930</v>
      </c>
      <c r="D4235" s="62">
        <v>96</v>
      </c>
      <c r="E4235" s="63" t="s">
        <v>11862</v>
      </c>
    </row>
    <row r="4236" spans="1:5" ht="15">
      <c r="A4236" s="59">
        <v>4235</v>
      </c>
      <c r="B4236" s="60">
        <v>17893</v>
      </c>
      <c r="C4236" s="61" t="s">
        <v>16931</v>
      </c>
      <c r="D4236" s="62">
        <v>97</v>
      </c>
      <c r="E4236" s="63" t="s">
        <v>11845</v>
      </c>
    </row>
    <row r="4237" spans="1:5" ht="15">
      <c r="A4237" s="59">
        <v>4236</v>
      </c>
      <c r="B4237" s="60">
        <v>19971</v>
      </c>
      <c r="C4237" s="61" t="s">
        <v>16932</v>
      </c>
      <c r="D4237" s="62">
        <v>98</v>
      </c>
      <c r="E4237" s="63" t="s">
        <v>11854</v>
      </c>
    </row>
    <row r="4238" spans="1:5" ht="15">
      <c r="A4238" s="59">
        <v>4237</v>
      </c>
      <c r="B4238" s="60">
        <v>11990</v>
      </c>
      <c r="C4238" s="61" t="s">
        <v>16933</v>
      </c>
      <c r="D4238" s="62">
        <v>1</v>
      </c>
      <c r="E4238" s="63" t="s">
        <v>14717</v>
      </c>
    </row>
    <row r="4239" spans="1:5" ht="15">
      <c r="A4239" s="59">
        <v>4238</v>
      </c>
      <c r="B4239" s="60">
        <v>11993</v>
      </c>
      <c r="C4239" s="61" t="s">
        <v>16934</v>
      </c>
      <c r="D4239" s="62">
        <v>2</v>
      </c>
      <c r="E4239" s="63" t="s">
        <v>11809</v>
      </c>
    </row>
    <row r="4240" spans="1:5" ht="15">
      <c r="A4240" s="59">
        <v>4239</v>
      </c>
      <c r="B4240" s="60">
        <v>11995</v>
      </c>
      <c r="C4240" s="61" t="s">
        <v>15760</v>
      </c>
      <c r="D4240" s="62">
        <v>3</v>
      </c>
      <c r="E4240" s="63" t="s">
        <v>14717</v>
      </c>
    </row>
    <row r="4241" spans="1:5" ht="15">
      <c r="A4241" s="59">
        <v>4240</v>
      </c>
      <c r="B4241" s="60">
        <v>12859</v>
      </c>
      <c r="C4241" s="61" t="s">
        <v>15761</v>
      </c>
      <c r="D4241" s="62">
        <v>4</v>
      </c>
      <c r="E4241" s="64">
        <v>5</v>
      </c>
    </row>
    <row r="4242" spans="1:5" ht="15">
      <c r="A4242" s="59">
        <v>4241</v>
      </c>
      <c r="B4242" s="60">
        <v>12880</v>
      </c>
      <c r="C4242" s="61" t="s">
        <v>15762</v>
      </c>
      <c r="D4242" s="62">
        <v>5</v>
      </c>
      <c r="E4242" s="64">
        <v>4</v>
      </c>
    </row>
    <row r="4243" spans="1:5" ht="15">
      <c r="A4243" s="59">
        <v>4242</v>
      </c>
      <c r="B4243" s="60">
        <v>13003</v>
      </c>
      <c r="C4243" s="61" t="s">
        <v>15763</v>
      </c>
      <c r="D4243" s="62">
        <v>6</v>
      </c>
      <c r="E4243" s="63" t="s">
        <v>11841</v>
      </c>
    </row>
    <row r="4244" spans="1:5" ht="15">
      <c r="A4244" s="59">
        <v>4243</v>
      </c>
      <c r="B4244" s="60">
        <v>13330</v>
      </c>
      <c r="C4244" s="61" t="s">
        <v>15764</v>
      </c>
      <c r="D4244" s="62">
        <v>7</v>
      </c>
      <c r="E4244" s="64">
        <v>2</v>
      </c>
    </row>
    <row r="4245" spans="1:5" ht="15">
      <c r="A4245" s="59">
        <v>4244</v>
      </c>
      <c r="B4245" s="60">
        <v>13497</v>
      </c>
      <c r="C4245" s="61" t="s">
        <v>15765</v>
      </c>
      <c r="D4245" s="62">
        <v>8</v>
      </c>
      <c r="E4245" s="63" t="s">
        <v>11809</v>
      </c>
    </row>
    <row r="4246" spans="1:5" ht="15">
      <c r="A4246" s="59">
        <v>4245</v>
      </c>
      <c r="B4246" s="60">
        <v>14491</v>
      </c>
      <c r="C4246" s="61" t="s">
        <v>15766</v>
      </c>
      <c r="D4246" s="62">
        <v>9</v>
      </c>
      <c r="E4246" s="63" t="s">
        <v>13354</v>
      </c>
    </row>
    <row r="4247" spans="1:5" ht="15">
      <c r="A4247" s="59">
        <v>4246</v>
      </c>
      <c r="B4247" s="60">
        <v>14675</v>
      </c>
      <c r="C4247" s="61" t="s">
        <v>15767</v>
      </c>
      <c r="D4247" s="62">
        <v>10</v>
      </c>
      <c r="E4247" s="63" t="s">
        <v>11862</v>
      </c>
    </row>
    <row r="4248" spans="1:5" ht="15">
      <c r="A4248" s="59">
        <v>4247</v>
      </c>
      <c r="B4248" s="60">
        <v>14683</v>
      </c>
      <c r="C4248" s="61" t="s">
        <v>15768</v>
      </c>
      <c r="D4248" s="62">
        <v>11</v>
      </c>
      <c r="E4248" s="63" t="s">
        <v>11862</v>
      </c>
    </row>
    <row r="4249" spans="1:5" ht="15">
      <c r="A4249" s="59">
        <v>4248</v>
      </c>
      <c r="B4249" s="60">
        <v>14685</v>
      </c>
      <c r="C4249" s="61" t="s">
        <v>15769</v>
      </c>
      <c r="D4249" s="62">
        <v>12</v>
      </c>
      <c r="E4249" s="63" t="s">
        <v>11849</v>
      </c>
    </row>
    <row r="4250" spans="1:5" ht="15">
      <c r="A4250" s="59">
        <v>4249</v>
      </c>
      <c r="B4250" s="60">
        <v>14686</v>
      </c>
      <c r="C4250" s="61" t="s">
        <v>15770</v>
      </c>
      <c r="D4250" s="62">
        <v>13</v>
      </c>
      <c r="E4250" s="64">
        <v>2</v>
      </c>
    </row>
    <row r="4251" spans="1:5" ht="15">
      <c r="A4251" s="59">
        <v>4250</v>
      </c>
      <c r="B4251" s="60">
        <v>14688</v>
      </c>
      <c r="C4251" s="61" t="s">
        <v>15771</v>
      </c>
      <c r="D4251" s="62">
        <v>14</v>
      </c>
      <c r="E4251" s="63" t="s">
        <v>11809</v>
      </c>
    </row>
    <row r="4252" spans="1:5" ht="15">
      <c r="A4252" s="59">
        <v>4251</v>
      </c>
      <c r="B4252" s="60">
        <v>14690</v>
      </c>
      <c r="C4252" s="61" t="s">
        <v>15772</v>
      </c>
      <c r="D4252" s="62">
        <v>15</v>
      </c>
      <c r="E4252" s="63" t="s">
        <v>14717</v>
      </c>
    </row>
    <row r="4253" spans="1:5" ht="15">
      <c r="A4253" s="59">
        <v>4252</v>
      </c>
      <c r="B4253" s="60">
        <v>14694</v>
      </c>
      <c r="C4253" s="61" t="s">
        <v>15773</v>
      </c>
      <c r="D4253" s="62">
        <v>16</v>
      </c>
      <c r="E4253" s="63" t="s">
        <v>13350</v>
      </c>
    </row>
    <row r="4254" spans="1:5" ht="15">
      <c r="A4254" s="59">
        <v>4253</v>
      </c>
      <c r="B4254" s="60">
        <v>14698</v>
      </c>
      <c r="C4254" s="61" t="s">
        <v>15774</v>
      </c>
      <c r="D4254" s="62">
        <v>17</v>
      </c>
      <c r="E4254" s="63" t="s">
        <v>13350</v>
      </c>
    </row>
    <row r="4255" spans="1:5" ht="15">
      <c r="A4255" s="59">
        <v>4254</v>
      </c>
      <c r="B4255" s="60">
        <v>14761</v>
      </c>
      <c r="C4255" s="61" t="s">
        <v>15775</v>
      </c>
      <c r="D4255" s="62">
        <v>18</v>
      </c>
      <c r="E4255" s="63" t="s">
        <v>13354</v>
      </c>
    </row>
    <row r="4256" spans="1:5" ht="15">
      <c r="A4256" s="59">
        <v>4255</v>
      </c>
      <c r="B4256" s="60">
        <v>15373</v>
      </c>
      <c r="C4256" s="61" t="s">
        <v>15776</v>
      </c>
      <c r="D4256" s="62">
        <v>19</v>
      </c>
      <c r="E4256" s="63" t="s">
        <v>11809</v>
      </c>
    </row>
    <row r="4257" spans="1:5" ht="15">
      <c r="A4257" s="59">
        <v>4256</v>
      </c>
      <c r="B4257" s="60">
        <v>15434</v>
      </c>
      <c r="C4257" s="61" t="s">
        <v>15777</v>
      </c>
      <c r="D4257" s="62">
        <v>20</v>
      </c>
      <c r="E4257" s="63" t="s">
        <v>11843</v>
      </c>
    </row>
    <row r="4258" spans="1:5" ht="15">
      <c r="A4258" s="59">
        <v>4257</v>
      </c>
      <c r="B4258" s="60">
        <v>15450</v>
      </c>
      <c r="C4258" s="61" t="s">
        <v>15778</v>
      </c>
      <c r="D4258" s="62">
        <v>21</v>
      </c>
      <c r="E4258" s="63" t="s">
        <v>14717</v>
      </c>
    </row>
    <row r="4259" spans="1:5" ht="15">
      <c r="A4259" s="59">
        <v>4258</v>
      </c>
      <c r="B4259" s="60">
        <v>16290</v>
      </c>
      <c r="C4259" s="61" t="s">
        <v>15779</v>
      </c>
      <c r="D4259" s="62">
        <v>22</v>
      </c>
      <c r="E4259" s="63" t="s">
        <v>14717</v>
      </c>
    </row>
    <row r="4260" spans="1:5" ht="15">
      <c r="A4260" s="59">
        <v>4259</v>
      </c>
      <c r="B4260" s="60">
        <v>16407</v>
      </c>
      <c r="C4260" s="61" t="s">
        <v>15780</v>
      </c>
      <c r="D4260" s="62">
        <v>23</v>
      </c>
      <c r="E4260" s="63" t="s">
        <v>14607</v>
      </c>
    </row>
    <row r="4261" spans="1:5" ht="15">
      <c r="A4261" s="59">
        <v>4260</v>
      </c>
      <c r="B4261" s="60">
        <v>16953</v>
      </c>
      <c r="C4261" s="61" t="s">
        <v>15781</v>
      </c>
      <c r="D4261" s="62">
        <v>24</v>
      </c>
      <c r="E4261" s="63" t="s">
        <v>11839</v>
      </c>
    </row>
    <row r="4262" spans="1:5" ht="15">
      <c r="A4262" s="59">
        <v>4261</v>
      </c>
      <c r="B4262" s="60">
        <v>16957</v>
      </c>
      <c r="C4262" s="61" t="s">
        <v>15782</v>
      </c>
      <c r="D4262" s="62">
        <v>25</v>
      </c>
      <c r="E4262" s="63" t="s">
        <v>11841</v>
      </c>
    </row>
    <row r="4263" spans="1:5" ht="15">
      <c r="A4263" s="59">
        <v>4262</v>
      </c>
      <c r="B4263" s="60">
        <v>16959</v>
      </c>
      <c r="C4263" s="61" t="s">
        <v>15783</v>
      </c>
      <c r="D4263" s="62">
        <v>26</v>
      </c>
      <c r="E4263" s="63" t="s">
        <v>11809</v>
      </c>
    </row>
    <row r="4264" spans="1:5" ht="15">
      <c r="A4264" s="59">
        <v>4263</v>
      </c>
      <c r="B4264" s="60">
        <v>16965</v>
      </c>
      <c r="C4264" s="61" t="s">
        <v>15784</v>
      </c>
      <c r="D4264" s="62">
        <v>27</v>
      </c>
      <c r="E4264" s="63" t="s">
        <v>11841</v>
      </c>
    </row>
    <row r="4265" spans="1:5" ht="15">
      <c r="A4265" s="59">
        <v>4264</v>
      </c>
      <c r="B4265" s="60">
        <v>16966</v>
      </c>
      <c r="C4265" s="61" t="s">
        <v>15785</v>
      </c>
      <c r="D4265" s="62">
        <v>28</v>
      </c>
      <c r="E4265" s="63" t="s">
        <v>11807</v>
      </c>
    </row>
    <row r="4266" spans="1:5" ht="15">
      <c r="A4266" s="59">
        <v>4265</v>
      </c>
      <c r="B4266" s="60">
        <v>17250</v>
      </c>
      <c r="C4266" s="61" t="s">
        <v>15786</v>
      </c>
      <c r="D4266" s="62">
        <v>29</v>
      </c>
      <c r="E4266" s="63" t="s">
        <v>14604</v>
      </c>
    </row>
    <row r="4267" spans="1:5" ht="15">
      <c r="A4267" s="59">
        <v>4266</v>
      </c>
      <c r="B4267" s="60">
        <v>17596</v>
      </c>
      <c r="C4267" s="61" t="s">
        <v>15974</v>
      </c>
      <c r="D4267" s="62">
        <v>30</v>
      </c>
      <c r="E4267" s="64">
        <v>3</v>
      </c>
    </row>
    <row r="4268" spans="1:5" ht="15">
      <c r="A4268" s="59">
        <v>4267</v>
      </c>
      <c r="B4268" s="60">
        <v>17687</v>
      </c>
      <c r="C4268" s="61" t="s">
        <v>15975</v>
      </c>
      <c r="D4268" s="62">
        <v>31</v>
      </c>
      <c r="E4268" s="63" t="s">
        <v>11839</v>
      </c>
    </row>
    <row r="4269" spans="1:5" ht="15">
      <c r="A4269" s="59">
        <v>4268</v>
      </c>
      <c r="B4269" s="60">
        <v>17733</v>
      </c>
      <c r="C4269" s="61" t="s">
        <v>15976</v>
      </c>
      <c r="D4269" s="62">
        <v>32</v>
      </c>
      <c r="E4269" s="63" t="s">
        <v>11839</v>
      </c>
    </row>
    <row r="4270" spans="1:5" ht="15">
      <c r="A4270" s="59">
        <v>4269</v>
      </c>
      <c r="B4270" s="60">
        <v>17922</v>
      </c>
      <c r="C4270" s="61" t="s">
        <v>15977</v>
      </c>
      <c r="D4270" s="62">
        <v>33</v>
      </c>
      <c r="E4270" s="63" t="s">
        <v>14717</v>
      </c>
    </row>
    <row r="4271" spans="1:5" ht="15">
      <c r="A4271" s="59">
        <v>4270</v>
      </c>
      <c r="B4271" s="60">
        <v>18207</v>
      </c>
      <c r="C4271" s="61" t="s">
        <v>15978</v>
      </c>
      <c r="D4271" s="62">
        <v>34</v>
      </c>
      <c r="E4271" s="63" t="s">
        <v>11839</v>
      </c>
    </row>
    <row r="4272" spans="1:5" ht="15">
      <c r="A4272" s="59">
        <v>4271</v>
      </c>
      <c r="B4272" s="60">
        <v>18977</v>
      </c>
      <c r="C4272" s="61" t="s">
        <v>15979</v>
      </c>
      <c r="D4272" s="62">
        <v>35</v>
      </c>
      <c r="E4272" s="63" t="s">
        <v>13350</v>
      </c>
    </row>
    <row r="4273" spans="1:5" ht="15">
      <c r="A4273" s="59">
        <v>4272</v>
      </c>
      <c r="B4273" s="60">
        <v>19087</v>
      </c>
      <c r="C4273" s="61" t="s">
        <v>15980</v>
      </c>
      <c r="D4273" s="62">
        <v>36</v>
      </c>
      <c r="E4273" s="63" t="s">
        <v>13354</v>
      </c>
    </row>
    <row r="4274" spans="1:5" ht="15">
      <c r="A4274" s="59">
        <v>4273</v>
      </c>
      <c r="B4274" s="60">
        <v>19447</v>
      </c>
      <c r="C4274" s="61" t="s">
        <v>15981</v>
      </c>
      <c r="D4274" s="62">
        <v>37</v>
      </c>
      <c r="E4274" s="63" t="s">
        <v>11839</v>
      </c>
    </row>
    <row r="4275" spans="1:5" ht="15">
      <c r="A4275" s="59">
        <v>4274</v>
      </c>
      <c r="B4275" s="60">
        <v>11440</v>
      </c>
      <c r="C4275" s="61" t="s">
        <v>15982</v>
      </c>
      <c r="D4275" s="62">
        <v>1</v>
      </c>
      <c r="E4275" s="63" t="s">
        <v>11856</v>
      </c>
    </row>
    <row r="4276" spans="1:5" ht="15">
      <c r="A4276" s="59">
        <v>4275</v>
      </c>
      <c r="B4276" s="60">
        <v>11811</v>
      </c>
      <c r="C4276" s="61" t="s">
        <v>15983</v>
      </c>
      <c r="D4276" s="62">
        <v>2</v>
      </c>
      <c r="E4276" s="63" t="s">
        <v>11807</v>
      </c>
    </row>
    <row r="4277" spans="1:5" ht="15">
      <c r="A4277" s="59">
        <v>4276</v>
      </c>
      <c r="B4277" s="60">
        <v>11901</v>
      </c>
      <c r="C4277" s="61" t="s">
        <v>15984</v>
      </c>
      <c r="D4277" s="62">
        <v>3</v>
      </c>
      <c r="E4277" s="63" t="s">
        <v>11839</v>
      </c>
    </row>
    <row r="4278" spans="1:5" ht="15">
      <c r="A4278" s="59">
        <v>4277</v>
      </c>
      <c r="B4278" s="60">
        <v>12565</v>
      </c>
      <c r="C4278" s="65" t="s">
        <v>15985</v>
      </c>
      <c r="D4278" s="62">
        <v>4</v>
      </c>
      <c r="E4278" s="63" t="s">
        <v>11111</v>
      </c>
    </row>
    <row r="4279" spans="1:5" ht="15">
      <c r="A4279" s="59">
        <v>4278</v>
      </c>
      <c r="B4279" s="60">
        <v>13444</v>
      </c>
      <c r="C4279" s="65" t="s">
        <v>15986</v>
      </c>
      <c r="D4279" s="62">
        <v>5</v>
      </c>
      <c r="E4279" s="63" t="s">
        <v>11111</v>
      </c>
    </row>
    <row r="4280" spans="1:5" ht="15">
      <c r="A4280" s="59">
        <v>4279</v>
      </c>
      <c r="B4280" s="60">
        <v>13446</v>
      </c>
      <c r="C4280" s="65" t="s">
        <v>15987</v>
      </c>
      <c r="D4280" s="62">
        <v>6</v>
      </c>
      <c r="E4280" s="63" t="s">
        <v>12206</v>
      </c>
    </row>
    <row r="4281" spans="1:5" ht="15">
      <c r="A4281" s="59">
        <v>4280</v>
      </c>
      <c r="B4281" s="60">
        <v>13448</v>
      </c>
      <c r="C4281" s="61" t="s">
        <v>15988</v>
      </c>
      <c r="D4281" s="62">
        <v>7</v>
      </c>
      <c r="E4281" s="63" t="s">
        <v>11807</v>
      </c>
    </row>
    <row r="4282" spans="1:5" ht="15">
      <c r="A4282" s="59">
        <v>4281</v>
      </c>
      <c r="B4282" s="60">
        <v>14508</v>
      </c>
      <c r="C4282" s="65" t="s">
        <v>15989</v>
      </c>
      <c r="D4282" s="62">
        <v>8</v>
      </c>
      <c r="E4282" s="63" t="s">
        <v>11841</v>
      </c>
    </row>
    <row r="4283" spans="1:5" ht="15">
      <c r="A4283" s="59">
        <v>4282</v>
      </c>
      <c r="B4283" s="60">
        <v>14654</v>
      </c>
      <c r="C4283" s="65" t="s">
        <v>17079</v>
      </c>
      <c r="D4283" s="62">
        <v>9</v>
      </c>
      <c r="E4283" s="63" t="s">
        <v>11807</v>
      </c>
    </row>
    <row r="4284" spans="1:5" ht="15">
      <c r="A4284" s="59">
        <v>4283</v>
      </c>
      <c r="B4284" s="60">
        <v>19326</v>
      </c>
      <c r="C4284" s="61" t="s">
        <v>17080</v>
      </c>
      <c r="D4284" s="62">
        <v>10</v>
      </c>
      <c r="E4284" s="63" t="s">
        <v>11862</v>
      </c>
    </row>
    <row r="4285" spans="1:5" ht="15">
      <c r="A4285" s="59">
        <v>4284</v>
      </c>
      <c r="B4285" s="60">
        <v>18032</v>
      </c>
      <c r="C4285" s="61" t="s">
        <v>17081</v>
      </c>
      <c r="D4285" s="62">
        <v>11</v>
      </c>
      <c r="E4285" s="63" t="s">
        <v>11807</v>
      </c>
    </row>
    <row r="4286" spans="1:5" ht="15">
      <c r="A4286" s="59">
        <v>4285</v>
      </c>
      <c r="B4286" s="60">
        <v>18035</v>
      </c>
      <c r="C4286" s="65" t="s">
        <v>17082</v>
      </c>
      <c r="D4286" s="62">
        <v>12</v>
      </c>
      <c r="E4286" s="63" t="s">
        <v>11807</v>
      </c>
    </row>
    <row r="4287" spans="1:5" ht="15">
      <c r="A4287" s="59">
        <v>4286</v>
      </c>
      <c r="B4287" s="60">
        <v>18036</v>
      </c>
      <c r="C4287" s="61" t="s">
        <v>17083</v>
      </c>
      <c r="D4287" s="62">
        <v>13</v>
      </c>
      <c r="E4287" s="63" t="s">
        <v>12206</v>
      </c>
    </row>
    <row r="4288" spans="1:5" ht="15">
      <c r="A4288" s="59">
        <v>4287</v>
      </c>
      <c r="B4288" s="60">
        <v>18042</v>
      </c>
      <c r="C4288" s="61" t="s">
        <v>17084</v>
      </c>
      <c r="D4288" s="62">
        <v>14</v>
      </c>
      <c r="E4288" s="63" t="s">
        <v>12206</v>
      </c>
    </row>
    <row r="4289" spans="1:5" ht="15">
      <c r="A4289" s="59">
        <v>4288</v>
      </c>
      <c r="B4289" s="60">
        <v>18044</v>
      </c>
      <c r="C4289" s="61" t="s">
        <v>17085</v>
      </c>
      <c r="D4289" s="62">
        <v>15</v>
      </c>
      <c r="E4289" s="63" t="s">
        <v>11807</v>
      </c>
    </row>
    <row r="4290" spans="1:5" ht="15">
      <c r="A4290" s="59">
        <v>4289</v>
      </c>
      <c r="B4290" s="60">
        <v>18046</v>
      </c>
      <c r="C4290" s="61" t="s">
        <v>17086</v>
      </c>
      <c r="D4290" s="62">
        <v>16</v>
      </c>
      <c r="E4290" s="63" t="s">
        <v>12206</v>
      </c>
    </row>
    <row r="4291" spans="1:5" ht="15">
      <c r="A4291" s="59">
        <v>4290</v>
      </c>
      <c r="B4291" s="60">
        <v>18048</v>
      </c>
      <c r="C4291" s="61" t="s">
        <v>17087</v>
      </c>
      <c r="D4291" s="62">
        <v>17</v>
      </c>
      <c r="E4291" s="63" t="s">
        <v>12206</v>
      </c>
    </row>
    <row r="4292" spans="1:5" ht="15">
      <c r="A4292" s="59">
        <v>4291</v>
      </c>
      <c r="B4292" s="60">
        <v>18050</v>
      </c>
      <c r="C4292" s="61" t="s">
        <v>17088</v>
      </c>
      <c r="D4292" s="62">
        <v>18</v>
      </c>
      <c r="E4292" s="63" t="s">
        <v>11807</v>
      </c>
    </row>
    <row r="4293" spans="1:5" ht="15">
      <c r="A4293" s="59">
        <v>4292</v>
      </c>
      <c r="B4293" s="60">
        <v>18054</v>
      </c>
      <c r="C4293" s="61" t="s">
        <v>17089</v>
      </c>
      <c r="D4293" s="62">
        <v>19</v>
      </c>
      <c r="E4293" s="63" t="s">
        <v>11807</v>
      </c>
    </row>
    <row r="4294" spans="1:5" ht="15">
      <c r="A4294" s="59">
        <v>4293</v>
      </c>
      <c r="B4294" s="60">
        <v>18061</v>
      </c>
      <c r="C4294" s="61" t="s">
        <v>17090</v>
      </c>
      <c r="D4294" s="62">
        <v>20</v>
      </c>
      <c r="E4294" s="63" t="s">
        <v>11841</v>
      </c>
    </row>
    <row r="4295" spans="1:5" ht="15">
      <c r="A4295" s="59">
        <v>4294</v>
      </c>
      <c r="B4295" s="60">
        <v>11300</v>
      </c>
      <c r="C4295" s="61" t="s">
        <v>17091</v>
      </c>
      <c r="D4295" s="62">
        <v>1</v>
      </c>
      <c r="E4295" s="63" t="s">
        <v>13354</v>
      </c>
    </row>
    <row r="4296" spans="1:5" ht="15">
      <c r="A4296" s="59">
        <v>4295</v>
      </c>
      <c r="B4296" s="60">
        <v>11763</v>
      </c>
      <c r="C4296" s="65" t="s">
        <v>17092</v>
      </c>
      <c r="D4296" s="62">
        <v>2</v>
      </c>
      <c r="E4296" s="63" t="s">
        <v>11841</v>
      </c>
    </row>
    <row r="4297" spans="1:5" ht="15">
      <c r="A4297" s="59">
        <v>4296</v>
      </c>
      <c r="B4297" s="60">
        <v>13140</v>
      </c>
      <c r="C4297" s="61" t="s">
        <v>17093</v>
      </c>
      <c r="D4297" s="62">
        <v>3</v>
      </c>
      <c r="E4297" s="63" t="s">
        <v>11841</v>
      </c>
    </row>
    <row r="4298" spans="1:5" ht="15">
      <c r="A4298" s="59">
        <v>4297</v>
      </c>
      <c r="B4298" s="60">
        <v>13174</v>
      </c>
      <c r="C4298" s="61" t="s">
        <v>17094</v>
      </c>
      <c r="D4298" s="62">
        <v>4</v>
      </c>
      <c r="E4298" s="63" t="s">
        <v>11809</v>
      </c>
    </row>
    <row r="4299" spans="1:5" ht="15">
      <c r="A4299" s="59">
        <v>4298</v>
      </c>
      <c r="B4299" s="60">
        <v>13452</v>
      </c>
      <c r="C4299" s="61" t="s">
        <v>17095</v>
      </c>
      <c r="D4299" s="62">
        <v>5</v>
      </c>
      <c r="E4299" s="63" t="s">
        <v>13354</v>
      </c>
    </row>
    <row r="4300" spans="1:5" ht="15">
      <c r="A4300" s="59">
        <v>4299</v>
      </c>
      <c r="B4300" s="60">
        <v>14450</v>
      </c>
      <c r="C4300" s="61" t="s">
        <v>17096</v>
      </c>
      <c r="D4300" s="62">
        <v>6</v>
      </c>
      <c r="E4300" s="63" t="s">
        <v>11856</v>
      </c>
    </row>
    <row r="4301" spans="1:5" ht="15">
      <c r="A4301" s="59">
        <v>4300</v>
      </c>
      <c r="B4301" s="60">
        <v>15695</v>
      </c>
      <c r="C4301" s="61" t="s">
        <v>17097</v>
      </c>
      <c r="D4301" s="62">
        <v>7</v>
      </c>
      <c r="E4301" s="63" t="s">
        <v>12206</v>
      </c>
    </row>
    <row r="4302" spans="1:5" ht="15">
      <c r="A4302" s="59">
        <v>4301</v>
      </c>
      <c r="B4302" s="60">
        <v>16263</v>
      </c>
      <c r="C4302" s="61" t="s">
        <v>17098</v>
      </c>
      <c r="D4302" s="62">
        <v>8</v>
      </c>
      <c r="E4302" s="63" t="s">
        <v>12157</v>
      </c>
    </row>
    <row r="4303" spans="1:5" ht="15">
      <c r="A4303" s="59">
        <v>4302</v>
      </c>
      <c r="B4303" s="60">
        <v>16450</v>
      </c>
      <c r="C4303" s="61" t="s">
        <v>17099</v>
      </c>
      <c r="D4303" s="62">
        <v>9</v>
      </c>
      <c r="E4303" s="63" t="s">
        <v>11807</v>
      </c>
    </row>
    <row r="4304" spans="1:5" ht="15">
      <c r="A4304" s="59">
        <v>4303</v>
      </c>
      <c r="B4304" s="60">
        <v>17988</v>
      </c>
      <c r="C4304" s="61" t="s">
        <v>15311</v>
      </c>
      <c r="D4304" s="62">
        <v>10</v>
      </c>
      <c r="E4304" s="63" t="s">
        <v>11841</v>
      </c>
    </row>
    <row r="4305" spans="1:5" ht="15">
      <c r="A4305" s="59">
        <v>4304</v>
      </c>
      <c r="B4305" s="60">
        <v>18876</v>
      </c>
      <c r="C4305" s="61" t="s">
        <v>15312</v>
      </c>
      <c r="D4305" s="62">
        <v>11</v>
      </c>
      <c r="E4305" s="63" t="s">
        <v>13354</v>
      </c>
    </row>
    <row r="4306" spans="1:5" ht="15">
      <c r="A4306" s="59">
        <v>4305</v>
      </c>
      <c r="B4306" s="60">
        <v>19313</v>
      </c>
      <c r="C4306" s="61" t="s">
        <v>15313</v>
      </c>
      <c r="D4306" s="62">
        <v>12</v>
      </c>
      <c r="E4306" s="63" t="s">
        <v>13354</v>
      </c>
    </row>
    <row r="4307" spans="1:5" ht="15">
      <c r="A4307" s="59">
        <v>4306</v>
      </c>
      <c r="B4307" s="60">
        <v>19368</v>
      </c>
      <c r="C4307" s="61" t="s">
        <v>15314</v>
      </c>
      <c r="D4307" s="62">
        <v>13</v>
      </c>
      <c r="E4307" s="63" t="s">
        <v>14717</v>
      </c>
    </row>
    <row r="4308" spans="1:5" ht="15">
      <c r="A4308" s="59">
        <v>4307</v>
      </c>
      <c r="B4308" s="60">
        <v>11436</v>
      </c>
      <c r="C4308" s="61" t="s">
        <v>15315</v>
      </c>
      <c r="D4308" s="62">
        <v>14</v>
      </c>
      <c r="E4308" s="64">
        <v>4</v>
      </c>
    </row>
    <row r="4309" spans="1:5" ht="15">
      <c r="A4309" s="59">
        <v>4308</v>
      </c>
      <c r="B4309" s="60">
        <v>12262</v>
      </c>
      <c r="C4309" s="61" t="s">
        <v>15316</v>
      </c>
      <c r="D4309" s="62">
        <v>15</v>
      </c>
      <c r="E4309" s="63" t="s">
        <v>11845</v>
      </c>
    </row>
    <row r="4310" spans="1:5" ht="15">
      <c r="A4310" s="59">
        <v>4309</v>
      </c>
      <c r="B4310" s="60">
        <v>12317</v>
      </c>
      <c r="C4310" s="61" t="s">
        <v>15317</v>
      </c>
      <c r="D4310" s="62">
        <v>16</v>
      </c>
      <c r="E4310" s="63" t="s">
        <v>11854</v>
      </c>
    </row>
    <row r="4311" spans="1:5" ht="15">
      <c r="A4311" s="59">
        <v>4310</v>
      </c>
      <c r="B4311" s="60">
        <v>12449</v>
      </c>
      <c r="C4311" s="61" t="s">
        <v>15318</v>
      </c>
      <c r="D4311" s="62">
        <v>17</v>
      </c>
      <c r="E4311" s="63" t="s">
        <v>11807</v>
      </c>
    </row>
    <row r="4312" spans="1:5" ht="15">
      <c r="A4312" s="59">
        <v>4311</v>
      </c>
      <c r="B4312" s="60">
        <v>12832</v>
      </c>
      <c r="C4312" s="61" t="s">
        <v>15230</v>
      </c>
      <c r="D4312" s="62">
        <v>18</v>
      </c>
      <c r="E4312" s="63" t="s">
        <v>13354</v>
      </c>
    </row>
    <row r="4313" spans="1:5" ht="15">
      <c r="A4313" s="59">
        <v>4312</v>
      </c>
      <c r="B4313" s="60">
        <v>13100</v>
      </c>
      <c r="C4313" s="61" t="s">
        <v>15319</v>
      </c>
      <c r="D4313" s="62">
        <v>19</v>
      </c>
      <c r="E4313" s="63" t="s">
        <v>11862</v>
      </c>
    </row>
    <row r="4314" spans="1:5" ht="15">
      <c r="A4314" s="59">
        <v>4313</v>
      </c>
      <c r="B4314" s="60">
        <v>14448</v>
      </c>
      <c r="C4314" s="61" t="s">
        <v>15320</v>
      </c>
      <c r="D4314" s="62">
        <v>20</v>
      </c>
      <c r="E4314" s="63" t="s">
        <v>11854</v>
      </c>
    </row>
    <row r="4315" spans="1:5" ht="15">
      <c r="A4315" s="59">
        <v>4314</v>
      </c>
      <c r="B4315" s="60">
        <v>14452</v>
      </c>
      <c r="C4315" s="61" t="s">
        <v>15321</v>
      </c>
      <c r="D4315" s="62">
        <v>21</v>
      </c>
      <c r="E4315" s="63" t="s">
        <v>11807</v>
      </c>
    </row>
    <row r="4316" spans="1:5" ht="15">
      <c r="A4316" s="59">
        <v>4315</v>
      </c>
      <c r="B4316" s="60">
        <v>14454</v>
      </c>
      <c r="C4316" s="61" t="s">
        <v>15322</v>
      </c>
      <c r="D4316" s="62">
        <v>22</v>
      </c>
      <c r="E4316" s="63" t="s">
        <v>11841</v>
      </c>
    </row>
    <row r="4317" spans="1:5" ht="15">
      <c r="A4317" s="59">
        <v>4316</v>
      </c>
      <c r="B4317" s="60">
        <v>14456</v>
      </c>
      <c r="C4317" s="61" t="s">
        <v>15323</v>
      </c>
      <c r="D4317" s="62">
        <v>23</v>
      </c>
      <c r="E4317" s="63" t="s">
        <v>12157</v>
      </c>
    </row>
    <row r="4318" spans="1:5" ht="15">
      <c r="A4318" s="59">
        <v>4317</v>
      </c>
      <c r="B4318" s="60">
        <v>14573</v>
      </c>
      <c r="C4318" s="61" t="s">
        <v>15324</v>
      </c>
      <c r="D4318" s="62">
        <v>24</v>
      </c>
      <c r="E4318" s="63" t="s">
        <v>13354</v>
      </c>
    </row>
    <row r="4319" spans="1:5" ht="15">
      <c r="A4319" s="59">
        <v>4318</v>
      </c>
      <c r="B4319" s="60">
        <v>14610</v>
      </c>
      <c r="C4319" s="61" t="s">
        <v>15325</v>
      </c>
      <c r="D4319" s="62">
        <v>25</v>
      </c>
      <c r="E4319" s="63" t="s">
        <v>11111</v>
      </c>
    </row>
    <row r="4320" spans="1:5" ht="15">
      <c r="A4320" s="59">
        <v>4319</v>
      </c>
      <c r="B4320" s="60">
        <v>15521</v>
      </c>
      <c r="C4320" s="61" t="s">
        <v>15326</v>
      </c>
      <c r="D4320" s="62">
        <v>26</v>
      </c>
      <c r="E4320" s="63" t="s">
        <v>12157</v>
      </c>
    </row>
    <row r="4321" spans="1:5" ht="15">
      <c r="A4321" s="59">
        <v>4320</v>
      </c>
      <c r="B4321" s="60">
        <v>16403</v>
      </c>
      <c r="C4321" s="61" t="s">
        <v>15327</v>
      </c>
      <c r="D4321" s="62">
        <v>27</v>
      </c>
      <c r="E4321" s="63" t="s">
        <v>11843</v>
      </c>
    </row>
    <row r="4322" spans="1:5" ht="15">
      <c r="A4322" s="59">
        <v>4321</v>
      </c>
      <c r="B4322" s="60">
        <v>16568</v>
      </c>
      <c r="C4322" s="61" t="s">
        <v>14095</v>
      </c>
      <c r="D4322" s="62">
        <v>28</v>
      </c>
      <c r="E4322" s="63" t="s">
        <v>11841</v>
      </c>
    </row>
    <row r="4323" spans="1:5" ht="15">
      <c r="A4323" s="59">
        <v>4322</v>
      </c>
      <c r="B4323" s="60">
        <v>16611</v>
      </c>
      <c r="C4323" s="61" t="s">
        <v>14096</v>
      </c>
      <c r="D4323" s="62">
        <v>29</v>
      </c>
      <c r="E4323" s="63" t="s">
        <v>11841</v>
      </c>
    </row>
    <row r="4324" spans="1:5" ht="15">
      <c r="A4324" s="59">
        <v>4323</v>
      </c>
      <c r="B4324" s="60">
        <v>16729</v>
      </c>
      <c r="C4324" s="61" t="s">
        <v>14097</v>
      </c>
      <c r="D4324" s="62">
        <v>30</v>
      </c>
      <c r="E4324" s="64">
        <v>2</v>
      </c>
    </row>
    <row r="4325" spans="1:5" ht="15">
      <c r="A4325" s="59">
        <v>4324</v>
      </c>
      <c r="B4325" s="60">
        <v>17734</v>
      </c>
      <c r="C4325" s="61" t="s">
        <v>14098</v>
      </c>
      <c r="D4325" s="62">
        <v>31</v>
      </c>
      <c r="E4325" s="63" t="s">
        <v>11862</v>
      </c>
    </row>
    <row r="4326" spans="1:5" ht="15">
      <c r="A4326" s="59">
        <v>4325</v>
      </c>
      <c r="B4326" s="60">
        <v>18070</v>
      </c>
      <c r="C4326" s="61" t="s">
        <v>14099</v>
      </c>
      <c r="D4326" s="62">
        <v>32</v>
      </c>
      <c r="E4326" s="63" t="s">
        <v>14604</v>
      </c>
    </row>
    <row r="4327" spans="1:5" ht="15">
      <c r="A4327" s="59">
        <v>4326</v>
      </c>
      <c r="B4327" s="60">
        <v>19019</v>
      </c>
      <c r="C4327" s="61" t="s">
        <v>14100</v>
      </c>
      <c r="D4327" s="62">
        <v>33</v>
      </c>
      <c r="E4327" s="63" t="s">
        <v>14604</v>
      </c>
    </row>
    <row r="4328" spans="1:5" ht="15">
      <c r="A4328" s="59">
        <v>4327</v>
      </c>
      <c r="B4328" s="60">
        <v>19027</v>
      </c>
      <c r="C4328" s="61" t="s">
        <v>14101</v>
      </c>
      <c r="D4328" s="62">
        <v>34</v>
      </c>
      <c r="E4328" s="63" t="s">
        <v>11847</v>
      </c>
    </row>
    <row r="4329" spans="1:5" ht="15">
      <c r="A4329" s="59">
        <v>4328</v>
      </c>
      <c r="B4329" s="60">
        <v>19278</v>
      </c>
      <c r="C4329" s="61" t="s">
        <v>14102</v>
      </c>
      <c r="D4329" s="62">
        <v>35</v>
      </c>
      <c r="E4329" s="64">
        <v>3</v>
      </c>
    </row>
    <row r="4330" spans="1:5" ht="15">
      <c r="A4330" s="59">
        <v>4329</v>
      </c>
      <c r="B4330" s="60">
        <v>19355</v>
      </c>
      <c r="C4330" s="61" t="s">
        <v>14103</v>
      </c>
      <c r="D4330" s="62">
        <v>36</v>
      </c>
      <c r="E4330" s="63" t="s">
        <v>11849</v>
      </c>
    </row>
    <row r="4331" spans="1:5" ht="15">
      <c r="A4331" s="59">
        <v>4330</v>
      </c>
      <c r="B4331" s="60">
        <v>19476</v>
      </c>
      <c r="C4331" s="61" t="s">
        <v>12717</v>
      </c>
      <c r="D4331" s="62">
        <v>37</v>
      </c>
      <c r="E4331" s="63" t="s">
        <v>11849</v>
      </c>
    </row>
    <row r="4332" spans="1:5" ht="15">
      <c r="A4332" s="59">
        <v>4331</v>
      </c>
      <c r="B4332" s="60">
        <v>12745</v>
      </c>
      <c r="C4332" s="61" t="s">
        <v>12718</v>
      </c>
      <c r="D4332" s="62">
        <v>38</v>
      </c>
      <c r="E4332" s="63" t="s">
        <v>11841</v>
      </c>
    </row>
    <row r="4333" spans="1:5" ht="15">
      <c r="A4333" s="59">
        <v>4332</v>
      </c>
      <c r="B4333" s="60">
        <v>18059</v>
      </c>
      <c r="C4333" s="61" t="s">
        <v>12719</v>
      </c>
      <c r="D4333" s="62">
        <v>39</v>
      </c>
      <c r="E4333" s="63" t="s">
        <v>11854</v>
      </c>
    </row>
    <row r="4334" spans="1:5" ht="15">
      <c r="A4334" s="59">
        <v>4333</v>
      </c>
      <c r="B4334" s="60">
        <v>19353</v>
      </c>
      <c r="C4334" s="61" t="s">
        <v>12720</v>
      </c>
      <c r="D4334" s="62">
        <v>40</v>
      </c>
      <c r="E4334" s="63" t="s">
        <v>14604</v>
      </c>
    </row>
    <row r="4335" spans="1:5" ht="15">
      <c r="A4335" s="59">
        <v>4334</v>
      </c>
      <c r="B4335" s="60">
        <v>11794</v>
      </c>
      <c r="C4335" s="61" t="s">
        <v>12721</v>
      </c>
      <c r="D4335" s="62">
        <v>41</v>
      </c>
      <c r="E4335" s="64">
        <v>2</v>
      </c>
    </row>
    <row r="4336" spans="1:5" ht="15">
      <c r="A4336" s="59">
        <v>4335</v>
      </c>
      <c r="B4336" s="60">
        <v>14227</v>
      </c>
      <c r="C4336" s="61" t="s">
        <v>12722</v>
      </c>
      <c r="D4336" s="62">
        <v>42</v>
      </c>
      <c r="E4336" s="63" t="s">
        <v>14604</v>
      </c>
    </row>
    <row r="4337" spans="1:5" ht="15">
      <c r="A4337" s="59">
        <v>4336</v>
      </c>
      <c r="B4337" s="60">
        <v>14696</v>
      </c>
      <c r="C4337" s="61" t="s">
        <v>12723</v>
      </c>
      <c r="D4337" s="62">
        <v>43</v>
      </c>
      <c r="E4337" s="64">
        <v>3</v>
      </c>
    </row>
    <row r="4338" spans="1:5" ht="15">
      <c r="A4338" s="59">
        <v>4337</v>
      </c>
      <c r="B4338" s="60">
        <v>19296</v>
      </c>
      <c r="C4338" s="61" t="s">
        <v>12724</v>
      </c>
      <c r="D4338" s="62">
        <v>44</v>
      </c>
      <c r="E4338" s="64">
        <v>2</v>
      </c>
    </row>
    <row r="4339" spans="1:5" ht="15">
      <c r="A4339" s="59">
        <v>4338</v>
      </c>
      <c r="B4339" s="60">
        <v>12371</v>
      </c>
      <c r="C4339" s="61" t="s">
        <v>12725</v>
      </c>
      <c r="D4339" s="62">
        <v>1</v>
      </c>
      <c r="E4339" s="64">
        <v>6</v>
      </c>
    </row>
    <row r="4340" spans="1:5" ht="15">
      <c r="A4340" s="59">
        <v>4339</v>
      </c>
      <c r="B4340" s="60">
        <v>12557</v>
      </c>
      <c r="C4340" s="61" t="s">
        <v>12726</v>
      </c>
      <c r="D4340" s="62">
        <v>2</v>
      </c>
      <c r="E4340" s="64">
        <v>6</v>
      </c>
    </row>
    <row r="4341" spans="1:5" ht="15">
      <c r="A4341" s="59">
        <v>4340</v>
      </c>
      <c r="B4341" s="60">
        <v>12849</v>
      </c>
      <c r="C4341" s="61" t="s">
        <v>12828</v>
      </c>
      <c r="D4341" s="62">
        <v>3</v>
      </c>
      <c r="E4341" s="63" t="s">
        <v>11862</v>
      </c>
    </row>
    <row r="4342" spans="1:5" ht="15">
      <c r="A4342" s="59">
        <v>4341</v>
      </c>
      <c r="B4342" s="60">
        <v>13001</v>
      </c>
      <c r="C4342" s="61" t="s">
        <v>12829</v>
      </c>
      <c r="D4342" s="62">
        <v>4</v>
      </c>
      <c r="E4342" s="63" t="s">
        <v>11809</v>
      </c>
    </row>
    <row r="4343" spans="1:5" ht="15">
      <c r="A4343" s="59">
        <v>4342</v>
      </c>
      <c r="B4343" s="60">
        <v>15218</v>
      </c>
      <c r="C4343" s="61" t="s">
        <v>12830</v>
      </c>
      <c r="D4343" s="62">
        <v>5</v>
      </c>
      <c r="E4343" s="63" t="s">
        <v>11843</v>
      </c>
    </row>
    <row r="4344" spans="1:5" ht="15">
      <c r="A4344" s="59">
        <v>4343</v>
      </c>
      <c r="B4344" s="60">
        <v>15323</v>
      </c>
      <c r="C4344" s="61" t="s">
        <v>12831</v>
      </c>
      <c r="D4344" s="62">
        <v>6</v>
      </c>
      <c r="E4344" s="64">
        <v>3</v>
      </c>
    </row>
    <row r="4345" spans="1:5" ht="15">
      <c r="A4345" s="59">
        <v>4344</v>
      </c>
      <c r="B4345" s="60">
        <v>16814</v>
      </c>
      <c r="C4345" s="61" t="s">
        <v>12832</v>
      </c>
      <c r="D4345" s="62">
        <v>7</v>
      </c>
      <c r="E4345" s="63" t="s">
        <v>11841</v>
      </c>
    </row>
    <row r="4346" spans="1:5" ht="15">
      <c r="A4346" s="59">
        <v>4345</v>
      </c>
      <c r="B4346" s="60">
        <v>18803</v>
      </c>
      <c r="C4346" s="61" t="s">
        <v>12833</v>
      </c>
      <c r="D4346" s="62">
        <v>8</v>
      </c>
      <c r="E4346" s="63" t="s">
        <v>11862</v>
      </c>
    </row>
    <row r="4347" spans="1:5" ht="15">
      <c r="A4347" s="59">
        <v>4346</v>
      </c>
      <c r="B4347" s="60">
        <v>18805</v>
      </c>
      <c r="C4347" s="61" t="s">
        <v>12834</v>
      </c>
      <c r="D4347" s="62">
        <v>9</v>
      </c>
      <c r="E4347" s="63" t="s">
        <v>11841</v>
      </c>
    </row>
    <row r="4348" spans="1:5" ht="15">
      <c r="A4348" s="59">
        <v>4347</v>
      </c>
      <c r="B4348" s="60">
        <v>18878</v>
      </c>
      <c r="C4348" s="61" t="s">
        <v>12835</v>
      </c>
      <c r="D4348" s="62">
        <v>10</v>
      </c>
      <c r="E4348" s="63" t="s">
        <v>11841</v>
      </c>
    </row>
    <row r="4349" spans="1:5" ht="15">
      <c r="A4349" s="59">
        <v>4348</v>
      </c>
      <c r="B4349" s="60">
        <v>18899</v>
      </c>
      <c r="C4349" s="61" t="s">
        <v>12836</v>
      </c>
      <c r="D4349" s="62">
        <v>11</v>
      </c>
      <c r="E4349" s="63" t="s">
        <v>11843</v>
      </c>
    </row>
    <row r="4350" spans="1:5" ht="15">
      <c r="A4350" s="59">
        <v>4349</v>
      </c>
      <c r="B4350" s="60">
        <v>18901</v>
      </c>
      <c r="C4350" s="61" t="s">
        <v>12837</v>
      </c>
      <c r="D4350" s="62">
        <v>12</v>
      </c>
      <c r="E4350" s="63" t="s">
        <v>11862</v>
      </c>
    </row>
    <row r="4351" spans="1:5" ht="15">
      <c r="A4351" s="59">
        <v>4350</v>
      </c>
      <c r="B4351" s="60">
        <v>10032</v>
      </c>
      <c r="C4351" s="61" t="s">
        <v>12838</v>
      </c>
      <c r="D4351" s="62">
        <v>13</v>
      </c>
      <c r="E4351" s="63" t="s">
        <v>11843</v>
      </c>
    </row>
    <row r="4352" spans="1:5" ht="15">
      <c r="A4352" s="59">
        <v>4351</v>
      </c>
      <c r="B4352" s="60">
        <v>11280</v>
      </c>
      <c r="C4352" s="61" t="s">
        <v>12839</v>
      </c>
      <c r="D4352" s="62">
        <v>14</v>
      </c>
      <c r="E4352" s="64">
        <v>4</v>
      </c>
    </row>
    <row r="4353" spans="1:5" ht="15">
      <c r="A4353" s="59">
        <v>4352</v>
      </c>
      <c r="B4353" s="60">
        <v>11635</v>
      </c>
      <c r="C4353" s="61" t="s">
        <v>12840</v>
      </c>
      <c r="D4353" s="62">
        <v>15</v>
      </c>
      <c r="E4353" s="63" t="s">
        <v>11843</v>
      </c>
    </row>
    <row r="4354" spans="1:5" ht="15">
      <c r="A4354" s="59">
        <v>4353</v>
      </c>
      <c r="B4354" s="60">
        <v>12367</v>
      </c>
      <c r="C4354" s="61" t="s">
        <v>12841</v>
      </c>
      <c r="D4354" s="62">
        <v>16</v>
      </c>
      <c r="E4354" s="64">
        <v>5</v>
      </c>
    </row>
    <row r="4355" spans="1:5" ht="15">
      <c r="A4355" s="59">
        <v>4354</v>
      </c>
      <c r="B4355" s="60">
        <v>12757</v>
      </c>
      <c r="C4355" s="61" t="s">
        <v>12842</v>
      </c>
      <c r="D4355" s="62">
        <v>17</v>
      </c>
      <c r="E4355" s="63" t="s">
        <v>11862</v>
      </c>
    </row>
    <row r="4356" spans="1:5" ht="15">
      <c r="A4356" s="59">
        <v>4355</v>
      </c>
      <c r="B4356" s="60">
        <v>17854</v>
      </c>
      <c r="C4356" s="61" t="s">
        <v>12843</v>
      </c>
      <c r="D4356" s="62">
        <v>18</v>
      </c>
      <c r="E4356" s="63" t="s">
        <v>11841</v>
      </c>
    </row>
    <row r="4357" spans="1:5" ht="15">
      <c r="A4357" s="59">
        <v>4356</v>
      </c>
      <c r="B4357" s="60">
        <v>18198</v>
      </c>
      <c r="C4357" s="65" t="s">
        <v>12844</v>
      </c>
      <c r="D4357" s="62">
        <v>19</v>
      </c>
      <c r="E4357" s="63" t="s">
        <v>11841</v>
      </c>
    </row>
    <row r="4358" spans="1:5" ht="15">
      <c r="A4358" s="59">
        <v>4357</v>
      </c>
      <c r="B4358" s="60">
        <v>15108</v>
      </c>
      <c r="C4358" s="65" t="s">
        <v>12845</v>
      </c>
      <c r="D4358" s="62">
        <v>20</v>
      </c>
      <c r="E4358" s="64">
        <v>6</v>
      </c>
    </row>
    <row r="4359" spans="1:5" ht="15">
      <c r="A4359" s="59">
        <v>4358</v>
      </c>
      <c r="B4359" s="60">
        <v>18200</v>
      </c>
      <c r="C4359" s="65" t="s">
        <v>12846</v>
      </c>
      <c r="D4359" s="62">
        <v>21</v>
      </c>
      <c r="E4359" s="63" t="s">
        <v>11841</v>
      </c>
    </row>
    <row r="4360" spans="1:5" ht="15">
      <c r="A4360" s="59">
        <v>4359</v>
      </c>
      <c r="B4360" s="60">
        <v>11145</v>
      </c>
      <c r="C4360" s="61" t="s">
        <v>12847</v>
      </c>
      <c r="D4360" s="62">
        <v>22</v>
      </c>
      <c r="E4360" s="63" t="s">
        <v>11862</v>
      </c>
    </row>
    <row r="4361" spans="1:5" ht="15">
      <c r="A4361" s="59">
        <v>4360</v>
      </c>
      <c r="B4361" s="60">
        <v>15110</v>
      </c>
      <c r="C4361" s="61" t="s">
        <v>12848</v>
      </c>
      <c r="D4361" s="62">
        <v>23</v>
      </c>
      <c r="E4361" s="63" t="s">
        <v>11807</v>
      </c>
    </row>
    <row r="4362" spans="1:5" ht="15">
      <c r="A4362" s="59">
        <v>4361</v>
      </c>
      <c r="B4362" s="60">
        <v>17820</v>
      </c>
      <c r="C4362" s="61" t="s">
        <v>12849</v>
      </c>
      <c r="D4362" s="62">
        <v>24</v>
      </c>
      <c r="E4362" s="64">
        <v>3</v>
      </c>
    </row>
    <row r="4363" spans="1:5" ht="15">
      <c r="A4363" s="59">
        <v>4362</v>
      </c>
      <c r="B4363" s="60">
        <v>18201</v>
      </c>
      <c r="C4363" s="65" t="s">
        <v>12850</v>
      </c>
      <c r="D4363" s="62">
        <v>25</v>
      </c>
      <c r="E4363" s="63" t="s">
        <v>13354</v>
      </c>
    </row>
    <row r="4364" spans="1:5" ht="15">
      <c r="A4364" s="59">
        <v>4363</v>
      </c>
      <c r="B4364" s="60">
        <v>19319</v>
      </c>
      <c r="C4364" s="61" t="s">
        <v>11610</v>
      </c>
      <c r="D4364" s="62">
        <v>26</v>
      </c>
      <c r="E4364" s="63" t="s">
        <v>11862</v>
      </c>
    </row>
    <row r="4365" spans="1:5" ht="15">
      <c r="A4365" s="59">
        <v>4364</v>
      </c>
      <c r="B4365" s="60">
        <v>11125</v>
      </c>
      <c r="C4365" s="61" t="s">
        <v>11611</v>
      </c>
      <c r="D4365" s="62">
        <v>27</v>
      </c>
      <c r="E4365" s="63" t="s">
        <v>11847</v>
      </c>
    </row>
    <row r="4366" spans="1:5" ht="15">
      <c r="A4366" s="59">
        <v>4365</v>
      </c>
      <c r="B4366" s="60">
        <v>11730</v>
      </c>
      <c r="C4366" s="61" t="s">
        <v>11612</v>
      </c>
      <c r="D4366" s="62">
        <v>28</v>
      </c>
      <c r="E4366" s="63" t="s">
        <v>13350</v>
      </c>
    </row>
    <row r="4367" spans="1:5" ht="15">
      <c r="A4367" s="59">
        <v>4366</v>
      </c>
      <c r="B4367" s="60">
        <v>12165</v>
      </c>
      <c r="C4367" s="61" t="s">
        <v>11613</v>
      </c>
      <c r="D4367" s="62">
        <v>29</v>
      </c>
      <c r="E4367" s="63" t="s">
        <v>11847</v>
      </c>
    </row>
    <row r="4368" spans="1:5" ht="15">
      <c r="A4368" s="59">
        <v>4367</v>
      </c>
      <c r="B4368" s="60">
        <v>12304</v>
      </c>
      <c r="C4368" s="61" t="s">
        <v>11614</v>
      </c>
      <c r="D4368" s="62">
        <v>30</v>
      </c>
      <c r="E4368" s="63" t="s">
        <v>11841</v>
      </c>
    </row>
    <row r="4369" spans="1:5" ht="15">
      <c r="A4369" s="59">
        <v>4368</v>
      </c>
      <c r="B4369" s="60">
        <v>15111</v>
      </c>
      <c r="C4369" s="61" t="s">
        <v>11615</v>
      </c>
      <c r="D4369" s="62">
        <v>31</v>
      </c>
      <c r="E4369" s="63" t="s">
        <v>11809</v>
      </c>
    </row>
    <row r="4370" spans="1:5" ht="15">
      <c r="A4370" s="59">
        <v>4369</v>
      </c>
      <c r="B4370" s="60">
        <v>17869</v>
      </c>
      <c r="C4370" s="61" t="s">
        <v>11616</v>
      </c>
      <c r="D4370" s="62">
        <v>32</v>
      </c>
      <c r="E4370" s="63" t="s">
        <v>14717</v>
      </c>
    </row>
    <row r="4371" spans="1:5" ht="15">
      <c r="A4371" s="59">
        <v>4370</v>
      </c>
      <c r="B4371" s="60">
        <v>18327</v>
      </c>
      <c r="C4371" s="61" t="s">
        <v>11617</v>
      </c>
      <c r="D4371" s="62">
        <v>33</v>
      </c>
      <c r="E4371" s="63" t="s">
        <v>13354</v>
      </c>
    </row>
    <row r="4372" spans="1:5" ht="15">
      <c r="A4372" s="59">
        <v>4371</v>
      </c>
      <c r="B4372" s="60">
        <v>12308</v>
      </c>
      <c r="C4372" s="61" t="s">
        <v>11618</v>
      </c>
      <c r="D4372" s="62">
        <v>34</v>
      </c>
      <c r="E4372" s="63" t="s">
        <v>11862</v>
      </c>
    </row>
    <row r="4373" spans="1:5" ht="15">
      <c r="A4373" s="59">
        <v>4372</v>
      </c>
      <c r="B4373" s="60">
        <v>15099</v>
      </c>
      <c r="C4373" s="61" t="s">
        <v>11619</v>
      </c>
      <c r="D4373" s="62">
        <v>35</v>
      </c>
      <c r="E4373" s="64">
        <v>6</v>
      </c>
    </row>
    <row r="4374" spans="1:5" ht="15">
      <c r="A4374" s="59">
        <v>4373</v>
      </c>
      <c r="B4374" s="60">
        <v>18147</v>
      </c>
      <c r="C4374" s="61" t="s">
        <v>11620</v>
      </c>
      <c r="D4374" s="62">
        <v>36</v>
      </c>
      <c r="E4374" s="63" t="s">
        <v>11807</v>
      </c>
    </row>
    <row r="4375" spans="1:5" ht="15">
      <c r="A4375" s="59">
        <v>4374</v>
      </c>
      <c r="B4375" s="60">
        <v>18281</v>
      </c>
      <c r="C4375" s="61" t="s">
        <v>11621</v>
      </c>
      <c r="D4375" s="62">
        <v>37</v>
      </c>
      <c r="E4375" s="63" t="s">
        <v>11843</v>
      </c>
    </row>
    <row r="4376" spans="1:5" ht="15">
      <c r="A4376" s="59">
        <v>4375</v>
      </c>
      <c r="B4376" s="60">
        <v>18040</v>
      </c>
      <c r="C4376" s="61" t="s">
        <v>11622</v>
      </c>
      <c r="D4376" s="62">
        <v>38</v>
      </c>
      <c r="E4376" s="63" t="s">
        <v>11854</v>
      </c>
    </row>
    <row r="4377" spans="1:5" ht="15">
      <c r="A4377" s="59">
        <v>4376</v>
      </c>
      <c r="B4377" s="60">
        <v>18056</v>
      </c>
      <c r="C4377" s="61" t="s">
        <v>11623</v>
      </c>
      <c r="D4377" s="62">
        <v>39</v>
      </c>
      <c r="E4377" s="63" t="s">
        <v>11854</v>
      </c>
    </row>
    <row r="4378" spans="1:5" ht="15">
      <c r="A4378" s="59">
        <v>4377</v>
      </c>
      <c r="B4378" s="60">
        <v>18063</v>
      </c>
      <c r="C4378" s="61" t="s">
        <v>11624</v>
      </c>
      <c r="D4378" s="62">
        <v>40</v>
      </c>
      <c r="E4378" s="63" t="s">
        <v>11854</v>
      </c>
    </row>
    <row r="4379" spans="1:5" ht="15">
      <c r="A4379" s="59">
        <v>4378</v>
      </c>
      <c r="B4379" s="60">
        <v>12034</v>
      </c>
      <c r="C4379" s="61" t="s">
        <v>11625</v>
      </c>
      <c r="D4379" s="62">
        <v>1</v>
      </c>
      <c r="E4379" s="64">
        <v>2</v>
      </c>
    </row>
    <row r="4380" spans="1:5" ht="15">
      <c r="A4380" s="59">
        <v>4379</v>
      </c>
      <c r="B4380" s="60">
        <v>12039</v>
      </c>
      <c r="C4380" s="61" t="s">
        <v>11626</v>
      </c>
      <c r="D4380" s="62">
        <v>2</v>
      </c>
      <c r="E4380" s="63" t="s">
        <v>11847</v>
      </c>
    </row>
    <row r="4381" spans="1:5" ht="15">
      <c r="A4381" s="59">
        <v>4380</v>
      </c>
      <c r="B4381" s="60">
        <v>12845</v>
      </c>
      <c r="C4381" s="61" t="s">
        <v>11627</v>
      </c>
      <c r="D4381" s="62">
        <v>3</v>
      </c>
      <c r="E4381" s="63" t="s">
        <v>11847</v>
      </c>
    </row>
    <row r="4382" spans="1:5" ht="15">
      <c r="A4382" s="59">
        <v>4381</v>
      </c>
      <c r="B4382" s="60">
        <v>13182</v>
      </c>
      <c r="C4382" s="61" t="s">
        <v>11628</v>
      </c>
      <c r="D4382" s="62">
        <v>4</v>
      </c>
      <c r="E4382" s="64">
        <v>3</v>
      </c>
    </row>
    <row r="4383" spans="1:5" ht="15">
      <c r="A4383" s="59">
        <v>4382</v>
      </c>
      <c r="B4383" s="60">
        <v>15101</v>
      </c>
      <c r="C4383" s="61" t="s">
        <v>10348</v>
      </c>
      <c r="D4383" s="62">
        <v>5</v>
      </c>
      <c r="E4383" s="63" t="s">
        <v>11849</v>
      </c>
    </row>
    <row r="4384" spans="1:5" ht="15">
      <c r="A4384" s="59">
        <v>4383</v>
      </c>
      <c r="B4384" s="60">
        <v>15165</v>
      </c>
      <c r="C4384" s="61" t="s">
        <v>10349</v>
      </c>
      <c r="D4384" s="62">
        <v>6</v>
      </c>
      <c r="E4384" s="64">
        <v>3</v>
      </c>
    </row>
    <row r="4385" spans="1:5" ht="15">
      <c r="A4385" s="59">
        <v>4384</v>
      </c>
      <c r="B4385" s="60">
        <v>15444</v>
      </c>
      <c r="C4385" s="61" t="s">
        <v>10350</v>
      </c>
      <c r="D4385" s="62">
        <v>7</v>
      </c>
      <c r="E4385" s="63" t="s">
        <v>11847</v>
      </c>
    </row>
    <row r="4386" spans="1:5" ht="15">
      <c r="A4386" s="59">
        <v>4385</v>
      </c>
      <c r="B4386" s="60">
        <v>16310</v>
      </c>
      <c r="C4386" s="61" t="s">
        <v>10351</v>
      </c>
      <c r="D4386" s="62">
        <v>8</v>
      </c>
      <c r="E4386" s="64">
        <v>3</v>
      </c>
    </row>
    <row r="4387" spans="1:5" ht="15">
      <c r="A4387" s="59">
        <v>4386</v>
      </c>
      <c r="B4387" s="60">
        <v>16405</v>
      </c>
      <c r="C4387" s="61" t="s">
        <v>10352</v>
      </c>
      <c r="D4387" s="62">
        <v>9</v>
      </c>
      <c r="E4387" s="63" t="s">
        <v>11845</v>
      </c>
    </row>
    <row r="4388" spans="1:5" ht="15">
      <c r="A4388" s="59">
        <v>4387</v>
      </c>
      <c r="B4388" s="60">
        <v>16999</v>
      </c>
      <c r="C4388" s="61" t="s">
        <v>14968</v>
      </c>
      <c r="D4388" s="62">
        <v>10</v>
      </c>
      <c r="E4388" s="64">
        <v>3</v>
      </c>
    </row>
    <row r="4389" spans="1:5" ht="15">
      <c r="A4389" s="59">
        <v>4388</v>
      </c>
      <c r="B4389" s="60">
        <v>17681</v>
      </c>
      <c r="C4389" s="61" t="s">
        <v>14969</v>
      </c>
      <c r="D4389" s="62">
        <v>11</v>
      </c>
      <c r="E4389" s="63" t="s">
        <v>14604</v>
      </c>
    </row>
    <row r="4390" spans="1:5" ht="15">
      <c r="A4390" s="59">
        <v>4389</v>
      </c>
      <c r="B4390" s="60">
        <v>18155</v>
      </c>
      <c r="C4390" s="61" t="s">
        <v>14970</v>
      </c>
      <c r="D4390" s="62">
        <v>12</v>
      </c>
      <c r="E4390" s="63" t="s">
        <v>11862</v>
      </c>
    </row>
    <row r="4391" spans="1:5" ht="15">
      <c r="A4391" s="59">
        <v>4390</v>
      </c>
      <c r="B4391" s="60">
        <v>18203</v>
      </c>
      <c r="C4391" s="61" t="s">
        <v>14971</v>
      </c>
      <c r="D4391" s="62">
        <v>13</v>
      </c>
      <c r="E4391" s="63" t="s">
        <v>11849</v>
      </c>
    </row>
    <row r="4392" spans="1:5" ht="15">
      <c r="A4392" s="59">
        <v>4391</v>
      </c>
      <c r="B4392" s="60">
        <v>18314</v>
      </c>
      <c r="C4392" s="61" t="s">
        <v>14972</v>
      </c>
      <c r="D4392" s="62">
        <v>14</v>
      </c>
      <c r="E4392" s="63" t="s">
        <v>11849</v>
      </c>
    </row>
    <row r="4393" spans="1:5" ht="15">
      <c r="A4393" s="59">
        <v>4392</v>
      </c>
      <c r="B4393" s="60">
        <v>18931</v>
      </c>
      <c r="C4393" s="61" t="s">
        <v>14973</v>
      </c>
      <c r="D4393" s="62">
        <v>15</v>
      </c>
      <c r="E4393" s="64">
        <v>2</v>
      </c>
    </row>
    <row r="4394" spans="1:5" ht="15">
      <c r="A4394" s="59">
        <v>4393</v>
      </c>
      <c r="B4394" s="60">
        <v>19395</v>
      </c>
      <c r="C4394" s="61" t="s">
        <v>14974</v>
      </c>
      <c r="D4394" s="62">
        <v>16</v>
      </c>
      <c r="E4394" s="63" t="s">
        <v>11847</v>
      </c>
    </row>
    <row r="4395" spans="1:5" ht="15">
      <c r="A4395" s="59">
        <v>4394</v>
      </c>
      <c r="B4395" s="60">
        <v>19754</v>
      </c>
      <c r="C4395" s="61" t="s">
        <v>13786</v>
      </c>
      <c r="D4395" s="62">
        <v>17</v>
      </c>
      <c r="E4395" s="63" t="s">
        <v>11847</v>
      </c>
    </row>
    <row r="4396" spans="1:5" ht="15">
      <c r="A4396" s="59">
        <v>4395</v>
      </c>
      <c r="B4396" s="60">
        <v>11774</v>
      </c>
      <c r="C4396" s="61" t="s">
        <v>13787</v>
      </c>
      <c r="D4396" s="62">
        <v>1</v>
      </c>
      <c r="E4396" s="63" t="s">
        <v>11839</v>
      </c>
    </row>
    <row r="4397" spans="1:5" ht="15">
      <c r="A4397" s="59">
        <v>4396</v>
      </c>
      <c r="B4397" s="60">
        <v>12546</v>
      </c>
      <c r="C4397" s="61" t="s">
        <v>13788</v>
      </c>
      <c r="D4397" s="62">
        <v>2</v>
      </c>
      <c r="E4397" s="63" t="s">
        <v>11807</v>
      </c>
    </row>
    <row r="4398" spans="1:5" ht="15">
      <c r="A4398" s="59">
        <v>4397</v>
      </c>
      <c r="B4398" s="60">
        <v>12999</v>
      </c>
      <c r="C4398" s="65" t="s">
        <v>13789</v>
      </c>
      <c r="D4398" s="62">
        <v>3</v>
      </c>
      <c r="E4398" s="63" t="s">
        <v>14604</v>
      </c>
    </row>
    <row r="4399" spans="1:5" ht="15">
      <c r="A4399" s="59">
        <v>4398</v>
      </c>
      <c r="B4399" s="60">
        <v>13083</v>
      </c>
      <c r="C4399" s="61" t="s">
        <v>13790</v>
      </c>
      <c r="D4399" s="62">
        <v>4</v>
      </c>
      <c r="E4399" s="63" t="s">
        <v>11862</v>
      </c>
    </row>
    <row r="4400" spans="1:5" ht="15">
      <c r="A4400" s="59">
        <v>4399</v>
      </c>
      <c r="B4400" s="60">
        <v>13350</v>
      </c>
      <c r="C4400" s="61" t="s">
        <v>13791</v>
      </c>
      <c r="D4400" s="62">
        <v>5</v>
      </c>
      <c r="E4400" s="63" t="s">
        <v>11845</v>
      </c>
    </row>
    <row r="4401" spans="1:5" ht="15">
      <c r="A4401" s="59">
        <v>4400</v>
      </c>
      <c r="B4401" s="60">
        <v>13408</v>
      </c>
      <c r="C4401" s="61" t="s">
        <v>13792</v>
      </c>
      <c r="D4401" s="62">
        <v>6</v>
      </c>
      <c r="E4401" s="63" t="s">
        <v>11843</v>
      </c>
    </row>
    <row r="4402" spans="1:5" ht="15">
      <c r="A4402" s="59">
        <v>4401</v>
      </c>
      <c r="B4402" s="60">
        <v>15189</v>
      </c>
      <c r="C4402" s="61" t="s">
        <v>13793</v>
      </c>
      <c r="D4402" s="62">
        <v>7</v>
      </c>
      <c r="E4402" s="64">
        <v>3</v>
      </c>
    </row>
    <row r="4403" spans="1:5" ht="15">
      <c r="A4403" s="59">
        <v>4402</v>
      </c>
      <c r="B4403" s="60">
        <v>16338</v>
      </c>
      <c r="C4403" s="61" t="s">
        <v>13794</v>
      </c>
      <c r="D4403" s="62">
        <v>8</v>
      </c>
      <c r="E4403" s="63" t="s">
        <v>11845</v>
      </c>
    </row>
    <row r="4404" spans="1:5" ht="15">
      <c r="A4404" s="59">
        <v>4403</v>
      </c>
      <c r="B4404" s="60">
        <v>16433</v>
      </c>
      <c r="C4404" s="61" t="s">
        <v>13795</v>
      </c>
      <c r="D4404" s="62">
        <v>9</v>
      </c>
      <c r="E4404" s="64">
        <v>2</v>
      </c>
    </row>
    <row r="4405" spans="1:5" ht="15">
      <c r="A4405" s="59">
        <v>4404</v>
      </c>
      <c r="B4405" s="60">
        <v>17168</v>
      </c>
      <c r="C4405" s="61" t="s">
        <v>13796</v>
      </c>
      <c r="D4405" s="62">
        <v>10</v>
      </c>
      <c r="E4405" s="63" t="s">
        <v>11849</v>
      </c>
    </row>
    <row r="4406" spans="1:5" ht="15">
      <c r="A4406" s="59">
        <v>4405</v>
      </c>
      <c r="B4406" s="60">
        <v>16785</v>
      </c>
      <c r="C4406" s="61" t="s">
        <v>13797</v>
      </c>
      <c r="D4406" s="62">
        <v>11</v>
      </c>
      <c r="E4406" s="63" t="s">
        <v>11841</v>
      </c>
    </row>
    <row r="4407" spans="1:5" ht="15">
      <c r="A4407" s="59">
        <v>4406</v>
      </c>
      <c r="B4407" s="60">
        <v>16827</v>
      </c>
      <c r="C4407" s="61" t="s">
        <v>13798</v>
      </c>
      <c r="D4407" s="62">
        <v>12</v>
      </c>
      <c r="E4407" s="63" t="s">
        <v>11845</v>
      </c>
    </row>
    <row r="4408" spans="1:5" ht="15">
      <c r="A4408" s="59">
        <v>4407</v>
      </c>
      <c r="B4408" s="60">
        <v>17838</v>
      </c>
      <c r="C4408" s="61" t="s">
        <v>13799</v>
      </c>
      <c r="D4408" s="62">
        <v>13</v>
      </c>
      <c r="E4408" s="63" t="s">
        <v>11847</v>
      </c>
    </row>
    <row r="4409" spans="1:5" ht="15">
      <c r="A4409" s="59">
        <v>4408</v>
      </c>
      <c r="B4409" s="60">
        <v>18942</v>
      </c>
      <c r="C4409" s="61" t="s">
        <v>12317</v>
      </c>
      <c r="D4409" s="62">
        <v>14</v>
      </c>
      <c r="E4409" s="63" t="s">
        <v>11847</v>
      </c>
    </row>
    <row r="4410" spans="1:5" ht="15">
      <c r="A4410" s="59">
        <v>4409</v>
      </c>
      <c r="B4410" s="60">
        <v>19223</v>
      </c>
      <c r="C4410" s="61" t="s">
        <v>15731</v>
      </c>
      <c r="D4410" s="62">
        <v>15</v>
      </c>
      <c r="E4410" s="63" t="s">
        <v>11847</v>
      </c>
    </row>
    <row r="4411" spans="1:5" ht="15">
      <c r="A4411" s="59">
        <v>4410</v>
      </c>
      <c r="B4411" s="60">
        <v>19550</v>
      </c>
      <c r="C4411" s="61" t="s">
        <v>12318</v>
      </c>
      <c r="D4411" s="62">
        <v>16</v>
      </c>
      <c r="E4411" s="63" t="s">
        <v>13354</v>
      </c>
    </row>
    <row r="4412" spans="1:5" ht="15">
      <c r="A4412" s="59">
        <v>4411</v>
      </c>
      <c r="B4412" s="60">
        <v>19690</v>
      </c>
      <c r="C4412" s="61" t="s">
        <v>12319</v>
      </c>
      <c r="D4412" s="62">
        <v>17</v>
      </c>
      <c r="E4412" s="63" t="s">
        <v>11847</v>
      </c>
    </row>
    <row r="4413" spans="1:5" ht="15">
      <c r="A4413" s="59">
        <v>4412</v>
      </c>
      <c r="B4413" s="60">
        <v>12019</v>
      </c>
      <c r="C4413" s="61" t="s">
        <v>16100</v>
      </c>
      <c r="D4413" s="62">
        <v>18</v>
      </c>
      <c r="E4413" s="63" t="s">
        <v>11843</v>
      </c>
    </row>
    <row r="4414" spans="1:5" ht="15">
      <c r="A4414" s="59">
        <v>4413</v>
      </c>
      <c r="B4414" s="60">
        <v>12071</v>
      </c>
      <c r="C4414" s="61" t="s">
        <v>17190</v>
      </c>
      <c r="D4414" s="62">
        <v>19</v>
      </c>
      <c r="E4414" s="64">
        <v>5</v>
      </c>
    </row>
    <row r="4415" spans="1:5" ht="15">
      <c r="A4415" s="59">
        <v>4414</v>
      </c>
      <c r="B4415" s="60">
        <v>12465</v>
      </c>
      <c r="C4415" s="61" t="s">
        <v>17191</v>
      </c>
      <c r="D4415" s="62">
        <v>20</v>
      </c>
      <c r="E4415" s="63" t="s">
        <v>11849</v>
      </c>
    </row>
    <row r="4416" spans="1:5" ht="15">
      <c r="A4416" s="59">
        <v>4415</v>
      </c>
      <c r="B4416" s="60">
        <v>14891</v>
      </c>
      <c r="C4416" s="61" t="s">
        <v>17192</v>
      </c>
      <c r="D4416" s="62">
        <v>21</v>
      </c>
      <c r="E4416" s="63" t="s">
        <v>14607</v>
      </c>
    </row>
    <row r="4417" spans="1:5" ht="15">
      <c r="A4417" s="59">
        <v>4416</v>
      </c>
      <c r="B4417" s="60">
        <v>16223</v>
      </c>
      <c r="C4417" s="61" t="s">
        <v>17193</v>
      </c>
      <c r="D4417" s="62">
        <v>22</v>
      </c>
      <c r="E4417" s="63" t="s">
        <v>14604</v>
      </c>
    </row>
    <row r="4418" spans="1:5" ht="15">
      <c r="A4418" s="59">
        <v>4417</v>
      </c>
      <c r="B4418" s="60">
        <v>16690</v>
      </c>
      <c r="C4418" s="61" t="s">
        <v>17194</v>
      </c>
      <c r="D4418" s="62">
        <v>23</v>
      </c>
      <c r="E4418" s="63" t="s">
        <v>11849</v>
      </c>
    </row>
    <row r="4419" spans="1:5" ht="15">
      <c r="A4419" s="59">
        <v>4418</v>
      </c>
      <c r="B4419" s="60">
        <v>19472</v>
      </c>
      <c r="C4419" s="61" t="s">
        <v>17195</v>
      </c>
      <c r="D4419" s="62">
        <v>24</v>
      </c>
      <c r="E4419" s="63" t="s">
        <v>14607</v>
      </c>
    </row>
    <row r="4420" spans="1:5" ht="15">
      <c r="A4420" s="59">
        <v>4419</v>
      </c>
      <c r="B4420" s="60">
        <v>19522</v>
      </c>
      <c r="C4420" s="61" t="s">
        <v>17196</v>
      </c>
      <c r="D4420" s="62">
        <v>25</v>
      </c>
      <c r="E4420" s="63" t="s">
        <v>11807</v>
      </c>
    </row>
    <row r="4421" spans="1:5" ht="15">
      <c r="A4421" s="59">
        <v>4420</v>
      </c>
      <c r="B4421" s="60">
        <v>19553</v>
      </c>
      <c r="C4421" s="61" t="s">
        <v>17197</v>
      </c>
      <c r="D4421" s="62">
        <v>26</v>
      </c>
      <c r="E4421" s="63" t="s">
        <v>14604</v>
      </c>
    </row>
    <row r="4422" spans="1:5" ht="15">
      <c r="A4422" s="59">
        <v>4421</v>
      </c>
      <c r="B4422" s="60">
        <v>19948</v>
      </c>
      <c r="C4422" s="61" t="s">
        <v>17198</v>
      </c>
      <c r="D4422" s="62">
        <v>27</v>
      </c>
      <c r="E4422" s="63" t="s">
        <v>11841</v>
      </c>
    </row>
    <row r="4423" spans="1:5" ht="15">
      <c r="A4423" s="59">
        <v>4422</v>
      </c>
      <c r="B4423" s="60">
        <v>19960</v>
      </c>
      <c r="C4423" s="65" t="s">
        <v>17199</v>
      </c>
      <c r="D4423" s="62">
        <v>28</v>
      </c>
      <c r="E4423" s="63" t="s">
        <v>13354</v>
      </c>
    </row>
    <row r="4424" spans="1:5" ht="15">
      <c r="A4424" s="59">
        <v>4423</v>
      </c>
      <c r="B4424" s="60">
        <v>19962</v>
      </c>
      <c r="C4424" s="65" t="s">
        <v>17200</v>
      </c>
      <c r="D4424" s="62">
        <v>29</v>
      </c>
      <c r="E4424" s="63" t="s">
        <v>11854</v>
      </c>
    </row>
    <row r="4425" spans="1:5" ht="15">
      <c r="A4425" s="59">
        <v>4424</v>
      </c>
      <c r="B4425" s="60">
        <v>19964</v>
      </c>
      <c r="C4425" s="65" t="s">
        <v>17201</v>
      </c>
      <c r="D4425" s="62">
        <v>30</v>
      </c>
      <c r="E4425" s="63" t="s">
        <v>13354</v>
      </c>
    </row>
    <row r="4426" spans="1:5" ht="15">
      <c r="A4426" s="59">
        <v>4425</v>
      </c>
      <c r="B4426" s="60">
        <v>19966</v>
      </c>
      <c r="C4426" s="65" t="s">
        <v>17202</v>
      </c>
      <c r="D4426" s="62">
        <v>31</v>
      </c>
      <c r="E4426" s="63" t="s">
        <v>13354</v>
      </c>
    </row>
    <row r="4427" spans="1:5" ht="15">
      <c r="A4427" s="59">
        <v>4426</v>
      </c>
      <c r="B4427" s="60">
        <v>19968</v>
      </c>
      <c r="C4427" s="65" t="s">
        <v>17203</v>
      </c>
      <c r="D4427" s="62">
        <v>32</v>
      </c>
      <c r="E4427" s="63" t="s">
        <v>11841</v>
      </c>
    </row>
    <row r="4428" spans="1:5" ht="15">
      <c r="A4428" s="59">
        <v>4427</v>
      </c>
      <c r="B4428" s="60">
        <v>19969</v>
      </c>
      <c r="C4428" s="65" t="s">
        <v>17204</v>
      </c>
      <c r="D4428" s="62">
        <v>33</v>
      </c>
      <c r="E4428" s="63" t="s">
        <v>11807</v>
      </c>
    </row>
    <row r="4429" spans="1:5" ht="15">
      <c r="A4429" s="59">
        <v>4428</v>
      </c>
      <c r="B4429" s="60">
        <v>12786</v>
      </c>
      <c r="C4429" s="61" t="s">
        <v>17205</v>
      </c>
      <c r="D4429" s="62">
        <v>34</v>
      </c>
      <c r="E4429" s="63" t="s">
        <v>11847</v>
      </c>
    </row>
    <row r="4430" spans="1:5" ht="15">
      <c r="A4430" s="59">
        <v>4429</v>
      </c>
      <c r="B4430" s="60">
        <v>19449</v>
      </c>
      <c r="C4430" s="61" t="s">
        <v>17206</v>
      </c>
      <c r="D4430" s="62">
        <v>35</v>
      </c>
      <c r="E4430" s="63" t="s">
        <v>11841</v>
      </c>
    </row>
    <row r="4431" spans="1:5" ht="15">
      <c r="A4431" s="59">
        <v>4430</v>
      </c>
      <c r="B4431" s="60">
        <v>19517</v>
      </c>
      <c r="C4431" s="61" t="s">
        <v>17207</v>
      </c>
      <c r="D4431" s="62">
        <v>36</v>
      </c>
      <c r="E4431" s="63" t="s">
        <v>11841</v>
      </c>
    </row>
    <row r="4432" spans="1:5" ht="15">
      <c r="A4432" s="59">
        <v>4431</v>
      </c>
      <c r="B4432" s="60">
        <v>11554</v>
      </c>
      <c r="C4432" s="61" t="s">
        <v>17208</v>
      </c>
      <c r="D4432" s="62">
        <v>37</v>
      </c>
      <c r="E4432" s="63" t="s">
        <v>11862</v>
      </c>
    </row>
    <row r="4433" spans="1:5" ht="15">
      <c r="A4433" s="59">
        <v>4432</v>
      </c>
      <c r="B4433" s="60">
        <v>11561</v>
      </c>
      <c r="C4433" s="61" t="s">
        <v>17209</v>
      </c>
      <c r="D4433" s="62">
        <v>38</v>
      </c>
      <c r="E4433" s="64">
        <v>4</v>
      </c>
    </row>
    <row r="4434" spans="1:5" ht="15">
      <c r="A4434" s="59">
        <v>4433</v>
      </c>
      <c r="B4434" s="60">
        <v>11776</v>
      </c>
      <c r="C4434" s="61" t="s">
        <v>17210</v>
      </c>
      <c r="D4434" s="62">
        <v>39</v>
      </c>
      <c r="E4434" s="64">
        <v>2</v>
      </c>
    </row>
    <row r="4435" spans="1:5" ht="15">
      <c r="A4435" s="59">
        <v>4434</v>
      </c>
      <c r="B4435" s="60">
        <v>12141</v>
      </c>
      <c r="C4435" s="61" t="s">
        <v>18119</v>
      </c>
      <c r="D4435" s="62">
        <v>40</v>
      </c>
      <c r="E4435" s="64">
        <v>4</v>
      </c>
    </row>
    <row r="4436" spans="1:5" ht="15">
      <c r="A4436" s="59">
        <v>4435</v>
      </c>
      <c r="B4436" s="60">
        <v>15365</v>
      </c>
      <c r="C4436" s="65" t="s">
        <v>18120</v>
      </c>
      <c r="D4436" s="62">
        <v>41</v>
      </c>
      <c r="E4436" s="63" t="s">
        <v>11807</v>
      </c>
    </row>
    <row r="4437" spans="1:5" ht="15">
      <c r="A4437" s="59">
        <v>4436</v>
      </c>
      <c r="B4437" s="60">
        <v>15436</v>
      </c>
      <c r="C4437" s="61" t="s">
        <v>18121</v>
      </c>
      <c r="D4437" s="62">
        <v>42</v>
      </c>
      <c r="E4437" s="64">
        <v>2</v>
      </c>
    </row>
    <row r="4438" spans="1:5" ht="15">
      <c r="A4438" s="59">
        <v>4437</v>
      </c>
      <c r="B4438" s="60">
        <v>17740</v>
      </c>
      <c r="C4438" s="61" t="s">
        <v>18122</v>
      </c>
      <c r="D4438" s="62">
        <v>43</v>
      </c>
      <c r="E4438" s="64">
        <v>2</v>
      </c>
    </row>
    <row r="4439" spans="1:5" ht="15">
      <c r="A4439" s="59">
        <v>4438</v>
      </c>
      <c r="B4439" s="60">
        <v>17938</v>
      </c>
      <c r="C4439" s="61" t="s">
        <v>12337</v>
      </c>
      <c r="D4439" s="62">
        <v>44</v>
      </c>
      <c r="E4439" s="63" t="s">
        <v>11841</v>
      </c>
    </row>
    <row r="4440" spans="1:5" ht="15">
      <c r="A4440" s="59">
        <v>4439</v>
      </c>
      <c r="B4440" s="60">
        <v>18639</v>
      </c>
      <c r="C4440" s="61" t="s">
        <v>12338</v>
      </c>
      <c r="D4440" s="62">
        <v>45</v>
      </c>
      <c r="E4440" s="64">
        <v>4</v>
      </c>
    </row>
    <row r="4441" spans="1:5" ht="15">
      <c r="A4441" s="59">
        <v>4440</v>
      </c>
      <c r="B4441" s="60">
        <v>19331</v>
      </c>
      <c r="C4441" s="61" t="s">
        <v>12339</v>
      </c>
      <c r="D4441" s="62">
        <v>46</v>
      </c>
      <c r="E4441" s="63" t="s">
        <v>14717</v>
      </c>
    </row>
    <row r="4442" spans="1:5" ht="15">
      <c r="A4442" s="59">
        <v>4441</v>
      </c>
      <c r="B4442" s="60">
        <v>19520</v>
      </c>
      <c r="C4442" s="61" t="s">
        <v>12340</v>
      </c>
      <c r="D4442" s="62">
        <v>47</v>
      </c>
      <c r="E4442" s="63" t="s">
        <v>11807</v>
      </c>
    </row>
    <row r="4443" spans="1:5" ht="15">
      <c r="A4443" s="59">
        <v>4442</v>
      </c>
      <c r="B4443" s="60">
        <v>15149</v>
      </c>
      <c r="C4443" s="61" t="s">
        <v>12341</v>
      </c>
      <c r="D4443" s="62">
        <v>48</v>
      </c>
      <c r="E4443" s="63" t="s">
        <v>11807</v>
      </c>
    </row>
    <row r="4444" spans="1:5" ht="15">
      <c r="A4444" s="59">
        <v>4443</v>
      </c>
      <c r="B4444" s="60">
        <v>15418</v>
      </c>
      <c r="C4444" s="61" t="s">
        <v>12342</v>
      </c>
      <c r="D4444" s="62">
        <v>49</v>
      </c>
      <c r="E4444" s="63" t="s">
        <v>11807</v>
      </c>
    </row>
    <row r="4445" spans="1:5" ht="15">
      <c r="A4445" s="59">
        <v>4444</v>
      </c>
      <c r="B4445" s="60">
        <v>17401</v>
      </c>
      <c r="C4445" s="61" t="s">
        <v>12343</v>
      </c>
      <c r="D4445" s="62">
        <v>50</v>
      </c>
      <c r="E4445" s="64">
        <v>2</v>
      </c>
    </row>
    <row r="4446" spans="1:5" ht="15">
      <c r="A4446" s="59">
        <v>4445</v>
      </c>
      <c r="B4446" s="60">
        <v>17638</v>
      </c>
      <c r="C4446" s="61" t="s">
        <v>12344</v>
      </c>
      <c r="D4446" s="62">
        <v>51</v>
      </c>
      <c r="E4446" s="63" t="s">
        <v>11854</v>
      </c>
    </row>
    <row r="4447" spans="1:5" ht="15">
      <c r="A4447" s="59">
        <v>4446</v>
      </c>
      <c r="B4447" s="60">
        <v>17729</v>
      </c>
      <c r="C4447" s="61" t="s">
        <v>12345</v>
      </c>
      <c r="D4447" s="62">
        <v>52</v>
      </c>
      <c r="E4447" s="63" t="s">
        <v>11854</v>
      </c>
    </row>
    <row r="4448" spans="1:5" ht="15">
      <c r="A4448" s="59">
        <v>4447</v>
      </c>
      <c r="B4448" s="60">
        <v>17764</v>
      </c>
      <c r="C4448" s="61" t="s">
        <v>12346</v>
      </c>
      <c r="D4448" s="62">
        <v>53</v>
      </c>
      <c r="E4448" s="63" t="s">
        <v>14604</v>
      </c>
    </row>
    <row r="4449" spans="1:5" ht="15">
      <c r="A4449" s="59">
        <v>4448</v>
      </c>
      <c r="B4449" s="60">
        <v>18630</v>
      </c>
      <c r="C4449" s="61" t="s">
        <v>14075</v>
      </c>
      <c r="D4449" s="62">
        <v>54</v>
      </c>
      <c r="E4449" s="63" t="s">
        <v>11809</v>
      </c>
    </row>
    <row r="4450" spans="1:5" ht="15">
      <c r="A4450" s="59">
        <v>4449</v>
      </c>
      <c r="B4450" s="60">
        <v>18632</v>
      </c>
      <c r="C4450" s="61" t="s">
        <v>12347</v>
      </c>
      <c r="D4450" s="62">
        <v>55</v>
      </c>
      <c r="E4450" s="63" t="s">
        <v>11854</v>
      </c>
    </row>
    <row r="4451" spans="1:5" ht="15">
      <c r="A4451" s="59">
        <v>4450</v>
      </c>
      <c r="B4451" s="60">
        <v>19310</v>
      </c>
      <c r="C4451" s="61" t="s">
        <v>12348</v>
      </c>
      <c r="D4451" s="62">
        <v>56</v>
      </c>
      <c r="E4451" s="64">
        <v>2</v>
      </c>
    </row>
    <row r="4452" spans="1:5" ht="15">
      <c r="A4452" s="59">
        <v>4451</v>
      </c>
      <c r="B4452" s="60">
        <v>14679</v>
      </c>
      <c r="C4452" s="61" t="s">
        <v>12349</v>
      </c>
      <c r="D4452" s="62">
        <v>57</v>
      </c>
      <c r="E4452" s="63" t="s">
        <v>11847</v>
      </c>
    </row>
    <row r="4453" spans="1:5" ht="15">
      <c r="A4453" s="59">
        <v>4452</v>
      </c>
      <c r="B4453" s="60">
        <v>16215</v>
      </c>
      <c r="C4453" s="61" t="s">
        <v>12350</v>
      </c>
      <c r="D4453" s="62">
        <v>58</v>
      </c>
      <c r="E4453" s="63" t="s">
        <v>11847</v>
      </c>
    </row>
    <row r="4454" spans="1:5" ht="15">
      <c r="A4454" s="59">
        <v>4453</v>
      </c>
      <c r="B4454" s="60">
        <v>17770</v>
      </c>
      <c r="C4454" s="61" t="s">
        <v>14735</v>
      </c>
      <c r="D4454" s="62">
        <v>59</v>
      </c>
      <c r="E4454" s="63" t="s">
        <v>11843</v>
      </c>
    </row>
    <row r="4455" spans="1:5" ht="15">
      <c r="A4455" s="59">
        <v>4454</v>
      </c>
      <c r="B4455" s="60">
        <v>17940</v>
      </c>
      <c r="C4455" s="61" t="s">
        <v>12351</v>
      </c>
      <c r="D4455" s="62">
        <v>60</v>
      </c>
      <c r="E4455" s="63" t="s">
        <v>11841</v>
      </c>
    </row>
    <row r="4456" spans="1:5" ht="15">
      <c r="A4456" s="59">
        <v>4455</v>
      </c>
      <c r="B4456" s="60">
        <v>19156</v>
      </c>
      <c r="C4456" s="61" t="s">
        <v>12352</v>
      </c>
      <c r="D4456" s="62">
        <v>61</v>
      </c>
      <c r="E4456" s="63" t="s">
        <v>11843</v>
      </c>
    </row>
    <row r="4457" spans="1:5" ht="15">
      <c r="A4457" s="59">
        <v>4456</v>
      </c>
      <c r="B4457" s="60">
        <v>14843</v>
      </c>
      <c r="C4457" s="61" t="s">
        <v>12353</v>
      </c>
      <c r="D4457" s="62">
        <v>62</v>
      </c>
      <c r="E4457" s="63" t="s">
        <v>11849</v>
      </c>
    </row>
    <row r="4458" spans="1:5" ht="15">
      <c r="A4458" s="59">
        <v>4457</v>
      </c>
      <c r="B4458" s="60">
        <v>16217</v>
      </c>
      <c r="C4458" s="65" t="s">
        <v>12354</v>
      </c>
      <c r="D4458" s="62">
        <v>63</v>
      </c>
      <c r="E4458" s="63" t="s">
        <v>11843</v>
      </c>
    </row>
    <row r="4459" spans="1:5" ht="15">
      <c r="A4459" s="59">
        <v>4458</v>
      </c>
      <c r="B4459" s="60">
        <v>18159</v>
      </c>
      <c r="C4459" s="65" t="s">
        <v>12355</v>
      </c>
      <c r="D4459" s="62">
        <v>64</v>
      </c>
      <c r="E4459" s="63" t="s">
        <v>11843</v>
      </c>
    </row>
    <row r="4460" spans="1:5" ht="15">
      <c r="A4460" s="59">
        <v>4459</v>
      </c>
      <c r="B4460" s="60">
        <v>19519</v>
      </c>
      <c r="C4460" s="61" t="s">
        <v>12356</v>
      </c>
      <c r="D4460" s="62">
        <v>65</v>
      </c>
      <c r="E4460" s="63" t="s">
        <v>12206</v>
      </c>
    </row>
    <row r="4461" spans="1:5" ht="15">
      <c r="A4461" s="59">
        <v>4460</v>
      </c>
      <c r="B4461" s="60">
        <v>15075</v>
      </c>
      <c r="C4461" s="61" t="s">
        <v>12357</v>
      </c>
      <c r="D4461" s="62">
        <v>66</v>
      </c>
      <c r="E4461" s="63" t="s">
        <v>11847</v>
      </c>
    </row>
    <row r="4462" spans="1:5" ht="15">
      <c r="A4462" s="59">
        <v>4461</v>
      </c>
      <c r="B4462" s="60">
        <v>15285</v>
      </c>
      <c r="C4462" s="61" t="s">
        <v>12358</v>
      </c>
      <c r="D4462" s="62">
        <v>67</v>
      </c>
      <c r="E4462" s="63" t="s">
        <v>11862</v>
      </c>
    </row>
    <row r="4463" spans="1:5" ht="15">
      <c r="A4463" s="59">
        <v>4462</v>
      </c>
      <c r="B4463" s="60">
        <v>16940</v>
      </c>
      <c r="C4463" s="61" t="s">
        <v>12359</v>
      </c>
      <c r="D4463" s="62">
        <v>68</v>
      </c>
      <c r="E4463" s="64">
        <v>3</v>
      </c>
    </row>
    <row r="4464" spans="1:5" ht="15">
      <c r="A4464" s="59">
        <v>4463</v>
      </c>
      <c r="B4464" s="60">
        <v>17010</v>
      </c>
      <c r="C4464" s="61" t="s">
        <v>12360</v>
      </c>
      <c r="D4464" s="62">
        <v>69</v>
      </c>
      <c r="E4464" s="64">
        <v>3</v>
      </c>
    </row>
    <row r="4465" spans="1:5" ht="15">
      <c r="A4465" s="59">
        <v>4464</v>
      </c>
      <c r="B4465" s="60">
        <v>17665</v>
      </c>
      <c r="C4465" s="61" t="s">
        <v>12361</v>
      </c>
      <c r="D4465" s="62">
        <v>70</v>
      </c>
      <c r="E4465" s="64">
        <v>2</v>
      </c>
    </row>
    <row r="4466" spans="1:5" ht="15">
      <c r="A4466" s="59">
        <v>4465</v>
      </c>
      <c r="B4466" s="60">
        <v>17772</v>
      </c>
      <c r="C4466" s="61" t="s">
        <v>12362</v>
      </c>
      <c r="D4466" s="62">
        <v>71</v>
      </c>
      <c r="E4466" s="63" t="s">
        <v>11849</v>
      </c>
    </row>
    <row r="4467" spans="1:5" ht="15">
      <c r="A4467" s="59">
        <v>4466</v>
      </c>
      <c r="B4467" s="60">
        <v>17942</v>
      </c>
      <c r="C4467" s="61" t="s">
        <v>12363</v>
      </c>
      <c r="D4467" s="62">
        <v>72</v>
      </c>
      <c r="E4467" s="63" t="s">
        <v>11841</v>
      </c>
    </row>
    <row r="4468" spans="1:5" ht="15">
      <c r="A4468" s="59">
        <v>4467</v>
      </c>
      <c r="B4468" s="60">
        <v>18677</v>
      </c>
      <c r="C4468" s="61" t="s">
        <v>10895</v>
      </c>
      <c r="D4468" s="62">
        <v>73</v>
      </c>
      <c r="E4468" s="64">
        <v>3</v>
      </c>
    </row>
    <row r="4469" spans="1:5" ht="15">
      <c r="A4469" s="59">
        <v>4468</v>
      </c>
      <c r="B4469" s="60">
        <v>12078</v>
      </c>
      <c r="C4469" s="61" t="s">
        <v>10896</v>
      </c>
      <c r="D4469" s="62">
        <v>74</v>
      </c>
      <c r="E4469" s="63" t="s">
        <v>11843</v>
      </c>
    </row>
    <row r="4470" spans="1:5" ht="15">
      <c r="A4470" s="59">
        <v>4469</v>
      </c>
      <c r="B4470" s="60">
        <v>12676</v>
      </c>
      <c r="C4470" s="61" t="s">
        <v>10897</v>
      </c>
      <c r="D4470" s="62">
        <v>75</v>
      </c>
      <c r="E4470" s="63" t="s">
        <v>11849</v>
      </c>
    </row>
    <row r="4471" spans="1:5" ht="15">
      <c r="A4471" s="59">
        <v>4470</v>
      </c>
      <c r="B4471" s="60">
        <v>15289</v>
      </c>
      <c r="C4471" s="61" t="s">
        <v>10898</v>
      </c>
      <c r="D4471" s="62">
        <v>76</v>
      </c>
      <c r="E4471" s="63" t="s">
        <v>14604</v>
      </c>
    </row>
    <row r="4472" spans="1:5" ht="15">
      <c r="A4472" s="59">
        <v>4471</v>
      </c>
      <c r="B4472" s="60">
        <v>18169</v>
      </c>
      <c r="C4472" s="61" t="s">
        <v>10899</v>
      </c>
      <c r="D4472" s="62">
        <v>77</v>
      </c>
      <c r="E4472" s="63" t="s">
        <v>11849</v>
      </c>
    </row>
    <row r="4473" spans="1:5" ht="15">
      <c r="A4473" s="59">
        <v>4472</v>
      </c>
      <c r="B4473" s="60">
        <v>19677</v>
      </c>
      <c r="C4473" s="61" t="s">
        <v>10900</v>
      </c>
      <c r="D4473" s="62">
        <v>78</v>
      </c>
      <c r="E4473" s="63" t="s">
        <v>11849</v>
      </c>
    </row>
    <row r="4474" spans="1:5" ht="15">
      <c r="A4474" s="59">
        <v>4473</v>
      </c>
      <c r="B4474" s="60">
        <v>13372</v>
      </c>
      <c r="C4474" s="61" t="s">
        <v>10901</v>
      </c>
      <c r="D4474" s="62">
        <v>79</v>
      </c>
      <c r="E4474" s="63" t="s">
        <v>13354</v>
      </c>
    </row>
    <row r="4475" spans="1:5" ht="15">
      <c r="A4475" s="59">
        <v>4474</v>
      </c>
      <c r="B4475" s="60">
        <v>14501</v>
      </c>
      <c r="C4475" s="61" t="s">
        <v>10902</v>
      </c>
      <c r="D4475" s="62">
        <v>80</v>
      </c>
      <c r="E4475" s="63" t="s">
        <v>11841</v>
      </c>
    </row>
    <row r="4476" spans="1:5" ht="15">
      <c r="A4476" s="59">
        <v>4475</v>
      </c>
      <c r="B4476" s="60">
        <v>16452</v>
      </c>
      <c r="C4476" s="61" t="s">
        <v>10903</v>
      </c>
      <c r="D4476" s="62">
        <v>81</v>
      </c>
      <c r="E4476" s="63" t="s">
        <v>13354</v>
      </c>
    </row>
    <row r="4477" spans="1:5" ht="15">
      <c r="A4477" s="59">
        <v>4476</v>
      </c>
      <c r="B4477" s="60">
        <v>19369</v>
      </c>
      <c r="C4477" s="61" t="s">
        <v>10904</v>
      </c>
      <c r="D4477" s="62">
        <v>82</v>
      </c>
      <c r="E4477" s="63" t="s">
        <v>11841</v>
      </c>
    </row>
    <row r="4478" spans="1:5" ht="15">
      <c r="A4478" s="59">
        <v>4477</v>
      </c>
      <c r="B4478" s="60">
        <v>19549</v>
      </c>
      <c r="C4478" s="61" t="s">
        <v>10905</v>
      </c>
      <c r="D4478" s="62">
        <v>83</v>
      </c>
      <c r="E4478" s="63" t="s">
        <v>13354</v>
      </c>
    </row>
    <row r="4479" spans="1:5" ht="15">
      <c r="A4479" s="59">
        <v>4478</v>
      </c>
      <c r="B4479" s="60">
        <v>11566</v>
      </c>
      <c r="C4479" s="61" t="s">
        <v>10906</v>
      </c>
      <c r="D4479" s="62">
        <v>84</v>
      </c>
      <c r="E4479" s="63" t="s">
        <v>11849</v>
      </c>
    </row>
    <row r="4480" spans="1:5" ht="15">
      <c r="A4480" s="59">
        <v>4479</v>
      </c>
      <c r="B4480" s="60">
        <v>11581</v>
      </c>
      <c r="C4480" s="61" t="s">
        <v>10907</v>
      </c>
      <c r="D4480" s="62">
        <v>85</v>
      </c>
      <c r="E4480" s="63" t="s">
        <v>11809</v>
      </c>
    </row>
    <row r="4481" spans="1:5" ht="15">
      <c r="A4481" s="59">
        <v>4480</v>
      </c>
      <c r="B4481" s="60">
        <v>17683</v>
      </c>
      <c r="C4481" s="61" t="s">
        <v>10908</v>
      </c>
      <c r="D4481" s="62">
        <v>86</v>
      </c>
      <c r="E4481" s="63" t="s">
        <v>11841</v>
      </c>
    </row>
    <row r="4482" spans="1:5" ht="15">
      <c r="A4482" s="59">
        <v>4481</v>
      </c>
      <c r="B4482" s="60">
        <v>17744</v>
      </c>
      <c r="C4482" s="61" t="s">
        <v>10909</v>
      </c>
      <c r="D4482" s="62">
        <v>87</v>
      </c>
      <c r="E4482" s="63" t="s">
        <v>11862</v>
      </c>
    </row>
    <row r="4483" spans="1:5" ht="15">
      <c r="A4483" s="59">
        <v>4482</v>
      </c>
      <c r="B4483" s="60">
        <v>18163</v>
      </c>
      <c r="C4483" s="61" t="s">
        <v>10910</v>
      </c>
      <c r="D4483" s="62">
        <v>88</v>
      </c>
      <c r="E4483" s="63" t="s">
        <v>11841</v>
      </c>
    </row>
    <row r="4484" spans="1:5" ht="15">
      <c r="A4484" s="59">
        <v>4483</v>
      </c>
      <c r="B4484" s="60">
        <v>12321</v>
      </c>
      <c r="C4484" s="61" t="s">
        <v>10911</v>
      </c>
      <c r="D4484" s="62">
        <v>89</v>
      </c>
      <c r="E4484" s="63" t="s">
        <v>11807</v>
      </c>
    </row>
    <row r="4485" spans="1:5" ht="15">
      <c r="A4485" s="59">
        <v>4484</v>
      </c>
      <c r="B4485" s="60">
        <v>12476</v>
      </c>
      <c r="C4485" s="61" t="s">
        <v>10912</v>
      </c>
      <c r="D4485" s="62">
        <v>90</v>
      </c>
      <c r="E4485" s="63" t="s">
        <v>14604</v>
      </c>
    </row>
    <row r="4486" spans="1:5" ht="15">
      <c r="A4486" s="59">
        <v>4485</v>
      </c>
      <c r="B4486" s="60">
        <v>12478</v>
      </c>
      <c r="C4486" s="61" t="s">
        <v>10913</v>
      </c>
      <c r="D4486" s="62">
        <v>91</v>
      </c>
      <c r="E4486" s="63" t="s">
        <v>11807</v>
      </c>
    </row>
    <row r="4487" spans="1:5" ht="15">
      <c r="A4487" s="59">
        <v>4486</v>
      </c>
      <c r="B4487" s="60">
        <v>12480</v>
      </c>
      <c r="C4487" s="61" t="s">
        <v>10914</v>
      </c>
      <c r="D4487" s="62">
        <v>92</v>
      </c>
      <c r="E4487" s="63" t="s">
        <v>11807</v>
      </c>
    </row>
    <row r="4488" spans="1:5" ht="15">
      <c r="A4488" s="59">
        <v>4487</v>
      </c>
      <c r="B4488" s="60">
        <v>12482</v>
      </c>
      <c r="C4488" s="61" t="s">
        <v>10915</v>
      </c>
      <c r="D4488" s="62">
        <v>93</v>
      </c>
      <c r="E4488" s="63" t="s">
        <v>11807</v>
      </c>
    </row>
    <row r="4489" spans="1:5" ht="15">
      <c r="A4489" s="59">
        <v>4488</v>
      </c>
      <c r="B4489" s="60">
        <v>12485</v>
      </c>
      <c r="C4489" s="61" t="s">
        <v>10916</v>
      </c>
      <c r="D4489" s="62">
        <v>94</v>
      </c>
      <c r="E4489" s="63" t="s">
        <v>11807</v>
      </c>
    </row>
    <row r="4490" spans="1:5" ht="15">
      <c r="A4490" s="59">
        <v>4489</v>
      </c>
      <c r="B4490" s="60">
        <v>12489</v>
      </c>
      <c r="C4490" s="61" t="s">
        <v>10917</v>
      </c>
      <c r="D4490" s="62">
        <v>95</v>
      </c>
      <c r="E4490" s="63" t="s">
        <v>11807</v>
      </c>
    </row>
    <row r="4491" spans="1:5" ht="15">
      <c r="A4491" s="59">
        <v>4490</v>
      </c>
      <c r="B4491" s="60">
        <v>11085</v>
      </c>
      <c r="C4491" s="61" t="s">
        <v>10918</v>
      </c>
      <c r="D4491" s="62">
        <v>1</v>
      </c>
      <c r="E4491" s="63" t="s">
        <v>14604</v>
      </c>
    </row>
    <row r="4492" spans="1:5" ht="15">
      <c r="A4492" s="59">
        <v>4491</v>
      </c>
      <c r="B4492" s="60">
        <v>11097</v>
      </c>
      <c r="C4492" s="61" t="s">
        <v>10919</v>
      </c>
      <c r="D4492" s="62">
        <v>2</v>
      </c>
      <c r="E4492" s="63" t="s">
        <v>14604</v>
      </c>
    </row>
    <row r="4493" spans="1:5" ht="15">
      <c r="A4493" s="59">
        <v>4492</v>
      </c>
      <c r="B4493" s="60">
        <v>11099</v>
      </c>
      <c r="C4493" s="61" t="s">
        <v>10920</v>
      </c>
      <c r="D4493" s="62">
        <v>3</v>
      </c>
      <c r="E4493" s="64">
        <v>4</v>
      </c>
    </row>
    <row r="4494" spans="1:5" ht="15">
      <c r="A4494" s="59">
        <v>4493</v>
      </c>
      <c r="B4494" s="60">
        <v>12851</v>
      </c>
      <c r="C4494" s="61" t="s">
        <v>10921</v>
      </c>
      <c r="D4494" s="62">
        <v>4</v>
      </c>
      <c r="E4494" s="63" t="s">
        <v>11847</v>
      </c>
    </row>
    <row r="4495" spans="1:5" ht="15">
      <c r="A4495" s="59">
        <v>4494</v>
      </c>
      <c r="B4495" s="60">
        <v>12970</v>
      </c>
      <c r="C4495" s="61" t="s">
        <v>10922</v>
      </c>
      <c r="D4495" s="62">
        <v>5</v>
      </c>
      <c r="E4495" s="64">
        <v>3</v>
      </c>
    </row>
    <row r="4496" spans="1:5" ht="15">
      <c r="A4496" s="59">
        <v>4495</v>
      </c>
      <c r="B4496" s="60">
        <v>13171</v>
      </c>
      <c r="C4496" s="61" t="s">
        <v>13463</v>
      </c>
      <c r="D4496" s="62">
        <v>6</v>
      </c>
      <c r="E4496" s="63" t="s">
        <v>14604</v>
      </c>
    </row>
    <row r="4497" spans="1:5" ht="15">
      <c r="A4497" s="59">
        <v>4496</v>
      </c>
      <c r="B4497" s="60">
        <v>16308</v>
      </c>
      <c r="C4497" s="61" t="s">
        <v>10923</v>
      </c>
      <c r="D4497" s="62">
        <v>7</v>
      </c>
      <c r="E4497" s="64">
        <v>4</v>
      </c>
    </row>
    <row r="4498" spans="1:5" ht="15">
      <c r="A4498" s="59">
        <v>4497</v>
      </c>
      <c r="B4498" s="60">
        <v>16395</v>
      </c>
      <c r="C4498" s="61" t="s">
        <v>10924</v>
      </c>
      <c r="D4498" s="62">
        <v>8</v>
      </c>
      <c r="E4498" s="63" t="s">
        <v>11849</v>
      </c>
    </row>
    <row r="4499" spans="1:5" ht="15">
      <c r="A4499" s="59">
        <v>4498</v>
      </c>
      <c r="B4499" s="60">
        <v>17523</v>
      </c>
      <c r="C4499" s="61" t="s">
        <v>10925</v>
      </c>
      <c r="D4499" s="62">
        <v>9</v>
      </c>
      <c r="E4499" s="63" t="s">
        <v>11862</v>
      </c>
    </row>
    <row r="4500" spans="1:5" ht="15">
      <c r="A4500" s="59">
        <v>4499</v>
      </c>
      <c r="B4500" s="60">
        <v>18948</v>
      </c>
      <c r="C4500" s="61" t="s">
        <v>12574</v>
      </c>
      <c r="D4500" s="62">
        <v>10</v>
      </c>
      <c r="E4500" s="64">
        <v>3</v>
      </c>
    </row>
    <row r="4501" spans="1:5" ht="15">
      <c r="A4501" s="59">
        <v>4500</v>
      </c>
      <c r="B4501" s="60">
        <v>10092</v>
      </c>
      <c r="C4501" s="61" t="s">
        <v>10926</v>
      </c>
      <c r="D4501" s="62">
        <v>11</v>
      </c>
      <c r="E4501" s="63" t="s">
        <v>11847</v>
      </c>
    </row>
    <row r="4502" spans="1:5" ht="15">
      <c r="A4502" s="59">
        <v>4501</v>
      </c>
      <c r="B4502" s="60">
        <v>11676</v>
      </c>
      <c r="C4502" s="61" t="s">
        <v>10927</v>
      </c>
      <c r="D4502" s="62">
        <v>12</v>
      </c>
      <c r="E4502" s="63" t="s">
        <v>11845</v>
      </c>
    </row>
    <row r="4503" spans="1:5" ht="15">
      <c r="A4503" s="59">
        <v>4502</v>
      </c>
      <c r="B4503" s="60">
        <v>12841</v>
      </c>
      <c r="C4503" s="61" t="s">
        <v>10928</v>
      </c>
      <c r="D4503" s="62">
        <v>13</v>
      </c>
      <c r="E4503" s="63" t="s">
        <v>11847</v>
      </c>
    </row>
    <row r="4504" spans="1:5" ht="15">
      <c r="A4504" s="59">
        <v>4503</v>
      </c>
      <c r="B4504" s="60">
        <v>12972</v>
      </c>
      <c r="C4504" s="61" t="s">
        <v>10929</v>
      </c>
      <c r="D4504" s="62">
        <v>14</v>
      </c>
      <c r="E4504" s="64">
        <v>3</v>
      </c>
    </row>
    <row r="4505" spans="1:5" ht="15">
      <c r="A4505" s="59">
        <v>4504</v>
      </c>
      <c r="B4505" s="60">
        <v>15912</v>
      </c>
      <c r="C4505" s="61" t="s">
        <v>10930</v>
      </c>
      <c r="D4505" s="62">
        <v>15</v>
      </c>
      <c r="E4505" s="64">
        <v>4</v>
      </c>
    </row>
    <row r="4506" spans="1:5" ht="15">
      <c r="A4506" s="59">
        <v>4505</v>
      </c>
      <c r="B4506" s="60">
        <v>16053</v>
      </c>
      <c r="C4506" s="61" t="s">
        <v>10931</v>
      </c>
      <c r="D4506" s="62">
        <v>16</v>
      </c>
      <c r="E4506" s="63" t="s">
        <v>11862</v>
      </c>
    </row>
    <row r="4507" spans="1:5" ht="15">
      <c r="A4507" s="59">
        <v>4506</v>
      </c>
      <c r="B4507" s="60">
        <v>16364</v>
      </c>
      <c r="C4507" s="61" t="s">
        <v>10932</v>
      </c>
      <c r="D4507" s="62">
        <v>17</v>
      </c>
      <c r="E4507" s="64">
        <v>2</v>
      </c>
    </row>
    <row r="4508" spans="1:5" ht="15">
      <c r="A4508" s="59">
        <v>4507</v>
      </c>
      <c r="B4508" s="60">
        <v>16711</v>
      </c>
      <c r="C4508" s="61" t="s">
        <v>10983</v>
      </c>
      <c r="D4508" s="62">
        <v>18</v>
      </c>
      <c r="E4508" s="63" t="s">
        <v>14607</v>
      </c>
    </row>
    <row r="4509" spans="1:5" ht="15">
      <c r="A4509" s="59">
        <v>4508</v>
      </c>
      <c r="B4509" s="60">
        <v>17223</v>
      </c>
      <c r="C4509" s="61" t="s">
        <v>10984</v>
      </c>
      <c r="D4509" s="62">
        <v>19</v>
      </c>
      <c r="E4509" s="64">
        <v>3</v>
      </c>
    </row>
    <row r="4510" spans="1:5" ht="15">
      <c r="A4510" s="59">
        <v>4509</v>
      </c>
      <c r="B4510" s="60">
        <v>11633</v>
      </c>
      <c r="C4510" s="61" t="s">
        <v>10985</v>
      </c>
      <c r="D4510" s="62">
        <v>20</v>
      </c>
      <c r="E4510" s="64">
        <v>1</v>
      </c>
    </row>
    <row r="4511" spans="1:5" ht="15">
      <c r="A4511" s="59">
        <v>4510</v>
      </c>
      <c r="B4511" s="60">
        <v>11695</v>
      </c>
      <c r="C4511" s="61" t="s">
        <v>10986</v>
      </c>
      <c r="D4511" s="62">
        <v>21</v>
      </c>
      <c r="E4511" s="63" t="s">
        <v>14607</v>
      </c>
    </row>
    <row r="4512" spans="1:5" ht="15">
      <c r="A4512" s="59">
        <v>4511</v>
      </c>
      <c r="B4512" s="60">
        <v>11815</v>
      </c>
      <c r="C4512" s="61" t="s">
        <v>10987</v>
      </c>
      <c r="D4512" s="62">
        <v>22</v>
      </c>
      <c r="E4512" s="64">
        <v>3</v>
      </c>
    </row>
    <row r="4513" spans="1:5" ht="15">
      <c r="A4513" s="59">
        <v>4512</v>
      </c>
      <c r="B4513" s="60">
        <v>11817</v>
      </c>
      <c r="C4513" s="61" t="s">
        <v>10988</v>
      </c>
      <c r="D4513" s="62">
        <v>23</v>
      </c>
      <c r="E4513" s="64">
        <v>2</v>
      </c>
    </row>
    <row r="4514" spans="1:5" ht="15">
      <c r="A4514" s="59">
        <v>4513</v>
      </c>
      <c r="B4514" s="60">
        <v>13138</v>
      </c>
      <c r="C4514" s="61" t="s">
        <v>10989</v>
      </c>
      <c r="D4514" s="62">
        <v>24</v>
      </c>
      <c r="E4514" s="63" t="s">
        <v>11849</v>
      </c>
    </row>
    <row r="4515" spans="1:5" ht="15">
      <c r="A4515" s="59">
        <v>4514</v>
      </c>
      <c r="B4515" s="60">
        <v>13456</v>
      </c>
      <c r="C4515" s="61" t="s">
        <v>10990</v>
      </c>
      <c r="D4515" s="62">
        <v>25</v>
      </c>
      <c r="E4515" s="64">
        <v>2</v>
      </c>
    </row>
    <row r="4516" spans="1:5" ht="15">
      <c r="A4516" s="59">
        <v>4515</v>
      </c>
      <c r="B4516" s="60">
        <v>14144</v>
      </c>
      <c r="C4516" s="61" t="s">
        <v>10991</v>
      </c>
      <c r="D4516" s="62">
        <v>26</v>
      </c>
      <c r="E4516" s="64">
        <v>2</v>
      </c>
    </row>
    <row r="4517" spans="1:5" ht="15">
      <c r="A4517" s="59">
        <v>4516</v>
      </c>
      <c r="B4517" s="60">
        <v>15135</v>
      </c>
      <c r="C4517" s="61" t="s">
        <v>10992</v>
      </c>
      <c r="D4517" s="62">
        <v>27</v>
      </c>
      <c r="E4517" s="64">
        <v>1</v>
      </c>
    </row>
    <row r="4518" spans="1:5" ht="15">
      <c r="A4518" s="59">
        <v>4517</v>
      </c>
      <c r="B4518" s="60">
        <v>16437</v>
      </c>
      <c r="C4518" s="61" t="s">
        <v>10993</v>
      </c>
      <c r="D4518" s="62">
        <v>28</v>
      </c>
      <c r="E4518" s="63" t="s">
        <v>14604</v>
      </c>
    </row>
    <row r="4519" spans="1:5" ht="15">
      <c r="A4519" s="59">
        <v>4518</v>
      </c>
      <c r="B4519" s="60">
        <v>16470</v>
      </c>
      <c r="C4519" s="61" t="s">
        <v>10994</v>
      </c>
      <c r="D4519" s="62">
        <v>29</v>
      </c>
      <c r="E4519" s="64">
        <v>2</v>
      </c>
    </row>
    <row r="4520" spans="1:5" ht="15">
      <c r="A4520" s="59">
        <v>4519</v>
      </c>
      <c r="B4520" s="60">
        <v>17254</v>
      </c>
      <c r="C4520" s="61" t="s">
        <v>10995</v>
      </c>
      <c r="D4520" s="62">
        <v>30</v>
      </c>
      <c r="E4520" s="63" t="s">
        <v>14607</v>
      </c>
    </row>
    <row r="4521" spans="1:5" ht="15">
      <c r="A4521" s="59">
        <v>4520</v>
      </c>
      <c r="B4521" s="60">
        <v>17274</v>
      </c>
      <c r="C4521" s="61" t="s">
        <v>10996</v>
      </c>
      <c r="D4521" s="62">
        <v>31</v>
      </c>
      <c r="E4521" s="63" t="s">
        <v>14607</v>
      </c>
    </row>
    <row r="4522" spans="1:5" ht="15">
      <c r="A4522" s="59">
        <v>4521</v>
      </c>
      <c r="B4522" s="60">
        <v>17525</v>
      </c>
      <c r="C4522" s="61" t="s">
        <v>10997</v>
      </c>
      <c r="D4522" s="62">
        <v>32</v>
      </c>
      <c r="E4522" s="64">
        <v>1</v>
      </c>
    </row>
    <row r="4523" spans="1:5" ht="15">
      <c r="A4523" s="59">
        <v>4522</v>
      </c>
      <c r="B4523" s="60">
        <v>17541</v>
      </c>
      <c r="C4523" s="61" t="s">
        <v>10998</v>
      </c>
      <c r="D4523" s="62">
        <v>33</v>
      </c>
      <c r="E4523" s="64">
        <v>1</v>
      </c>
    </row>
    <row r="4524" spans="1:5" ht="15">
      <c r="A4524" s="59">
        <v>4523</v>
      </c>
      <c r="B4524" s="60">
        <v>17550</v>
      </c>
      <c r="C4524" s="61" t="s">
        <v>10999</v>
      </c>
      <c r="D4524" s="62">
        <v>34</v>
      </c>
      <c r="E4524" s="64">
        <v>2</v>
      </c>
    </row>
    <row r="4525" spans="1:5" ht="15">
      <c r="A4525" s="59">
        <v>4524</v>
      </c>
      <c r="B4525" s="60">
        <v>19255</v>
      </c>
      <c r="C4525" s="61" t="s">
        <v>11000</v>
      </c>
      <c r="D4525" s="62">
        <v>35</v>
      </c>
      <c r="E4525" s="64">
        <v>1</v>
      </c>
    </row>
    <row r="4526" spans="1:5" ht="15">
      <c r="A4526" s="59">
        <v>4525</v>
      </c>
      <c r="B4526" s="60">
        <v>19262</v>
      </c>
      <c r="C4526" s="61" t="s">
        <v>11001</v>
      </c>
      <c r="D4526" s="62">
        <v>36</v>
      </c>
      <c r="E4526" s="64">
        <v>1</v>
      </c>
    </row>
    <row r="4527" spans="1:5" ht="15">
      <c r="A4527" s="59">
        <v>4526</v>
      </c>
      <c r="B4527" s="60">
        <v>19599</v>
      </c>
      <c r="C4527" s="61" t="s">
        <v>11002</v>
      </c>
      <c r="D4527" s="62">
        <v>37</v>
      </c>
      <c r="E4527" s="64">
        <v>1</v>
      </c>
    </row>
    <row r="4528" spans="1:5" ht="15">
      <c r="A4528" s="59">
        <v>4527</v>
      </c>
      <c r="B4528" s="60">
        <v>15430</v>
      </c>
      <c r="C4528" s="61" t="s">
        <v>11003</v>
      </c>
      <c r="D4528" s="62">
        <v>38</v>
      </c>
      <c r="E4528" s="63" t="s">
        <v>11847</v>
      </c>
    </row>
    <row r="4529" spans="1:5" ht="15">
      <c r="A4529" s="59">
        <v>4528</v>
      </c>
      <c r="B4529" s="60">
        <v>15440</v>
      </c>
      <c r="C4529" s="61" t="s">
        <v>11004</v>
      </c>
      <c r="D4529" s="62">
        <v>39</v>
      </c>
      <c r="E4529" s="63" t="s">
        <v>11847</v>
      </c>
    </row>
    <row r="4530" spans="1:5" ht="15">
      <c r="A4530" s="59">
        <v>4529</v>
      </c>
      <c r="B4530" s="60">
        <v>16151</v>
      </c>
      <c r="C4530" s="61" t="s">
        <v>11005</v>
      </c>
      <c r="D4530" s="62">
        <v>40</v>
      </c>
      <c r="E4530" s="63" t="s">
        <v>14717</v>
      </c>
    </row>
    <row r="4531" spans="1:5" ht="15">
      <c r="A4531" s="59">
        <v>4530</v>
      </c>
      <c r="B4531" s="60">
        <v>16409</v>
      </c>
      <c r="C4531" s="61" t="s">
        <v>11006</v>
      </c>
      <c r="D4531" s="62">
        <v>41</v>
      </c>
      <c r="E4531" s="63" t="s">
        <v>11849</v>
      </c>
    </row>
    <row r="4532" spans="1:5" ht="15">
      <c r="A4532" s="59">
        <v>4531</v>
      </c>
      <c r="B4532" s="60">
        <v>18066</v>
      </c>
      <c r="C4532" s="61" t="s">
        <v>15727</v>
      </c>
      <c r="D4532" s="62">
        <v>42</v>
      </c>
      <c r="E4532" s="63" t="s">
        <v>11807</v>
      </c>
    </row>
    <row r="4533" spans="1:5" ht="15">
      <c r="A4533" s="59">
        <v>4532</v>
      </c>
      <c r="B4533" s="60">
        <v>19460</v>
      </c>
      <c r="C4533" s="61" t="s">
        <v>15732</v>
      </c>
      <c r="D4533" s="62">
        <v>43</v>
      </c>
      <c r="E4533" s="63" t="s">
        <v>11807</v>
      </c>
    </row>
    <row r="4534" spans="1:5" ht="15">
      <c r="A4534" s="59">
        <v>4533</v>
      </c>
      <c r="B4534" s="60">
        <v>19467</v>
      </c>
      <c r="C4534" s="61" t="s">
        <v>11007</v>
      </c>
      <c r="D4534" s="62">
        <v>44</v>
      </c>
      <c r="E4534" s="63" t="s">
        <v>11862</v>
      </c>
    </row>
    <row r="4535" spans="1:5" ht="15">
      <c r="A4535" s="59">
        <v>4534</v>
      </c>
      <c r="B4535" s="60">
        <v>10296</v>
      </c>
      <c r="C4535" s="61" t="s">
        <v>11008</v>
      </c>
      <c r="D4535" s="62">
        <v>1</v>
      </c>
      <c r="E4535" s="64">
        <v>4</v>
      </c>
    </row>
    <row r="4536" spans="1:5" ht="15">
      <c r="A4536" s="59">
        <v>4535</v>
      </c>
      <c r="B4536" s="60">
        <v>12946</v>
      </c>
      <c r="C4536" s="61" t="s">
        <v>9815</v>
      </c>
      <c r="D4536" s="62">
        <v>2</v>
      </c>
      <c r="E4536" s="64">
        <v>3</v>
      </c>
    </row>
    <row r="4537" spans="1:5" ht="15">
      <c r="A4537" s="59">
        <v>4536</v>
      </c>
      <c r="B4537" s="60">
        <v>13009</v>
      </c>
      <c r="C4537" s="61" t="s">
        <v>9816</v>
      </c>
      <c r="D4537" s="62">
        <v>3</v>
      </c>
      <c r="E4537" s="63" t="s">
        <v>11843</v>
      </c>
    </row>
    <row r="4538" spans="1:5" ht="15">
      <c r="A4538" s="59">
        <v>4537</v>
      </c>
      <c r="B4538" s="60">
        <v>13656</v>
      </c>
      <c r="C4538" s="61" t="s">
        <v>9817</v>
      </c>
      <c r="D4538" s="62">
        <v>4</v>
      </c>
      <c r="E4538" s="63" t="s">
        <v>14717</v>
      </c>
    </row>
    <row r="4539" spans="1:5" ht="15">
      <c r="A4539" s="59">
        <v>4538</v>
      </c>
      <c r="B4539" s="60">
        <v>15551</v>
      </c>
      <c r="C4539" s="61" t="s">
        <v>9818</v>
      </c>
      <c r="D4539" s="62">
        <v>5</v>
      </c>
      <c r="E4539" s="63" t="s">
        <v>11843</v>
      </c>
    </row>
    <row r="4540" spans="1:5" ht="15">
      <c r="A4540" s="59">
        <v>4539</v>
      </c>
      <c r="B4540" s="60">
        <v>18449</v>
      </c>
      <c r="C4540" s="65" t="s">
        <v>9819</v>
      </c>
      <c r="D4540" s="62">
        <v>6</v>
      </c>
      <c r="E4540" s="63" t="s">
        <v>11809</v>
      </c>
    </row>
    <row r="4541" spans="1:5" ht="15">
      <c r="A4541" s="59">
        <v>4540</v>
      </c>
      <c r="B4541" s="60">
        <v>18554</v>
      </c>
      <c r="C4541" s="61" t="s">
        <v>9820</v>
      </c>
      <c r="D4541" s="62">
        <v>7</v>
      </c>
      <c r="E4541" s="63" t="s">
        <v>11862</v>
      </c>
    </row>
    <row r="4542" spans="1:5" ht="15">
      <c r="A4542" s="59">
        <v>4541</v>
      </c>
      <c r="B4542" s="60">
        <v>18556</v>
      </c>
      <c r="C4542" s="61" t="s">
        <v>16067</v>
      </c>
      <c r="D4542" s="62">
        <v>8</v>
      </c>
      <c r="E4542" s="63" t="s">
        <v>11862</v>
      </c>
    </row>
    <row r="4543" spans="1:5" ht="15">
      <c r="A4543" s="59">
        <v>4542</v>
      </c>
      <c r="B4543" s="60">
        <v>19758</v>
      </c>
      <c r="C4543" s="65" t="s">
        <v>16068</v>
      </c>
      <c r="D4543" s="62">
        <v>9</v>
      </c>
      <c r="E4543" s="63" t="s">
        <v>11809</v>
      </c>
    </row>
    <row r="4544" spans="1:5" ht="15">
      <c r="A4544" s="59">
        <v>4543</v>
      </c>
      <c r="B4544" s="60">
        <v>11471</v>
      </c>
      <c r="C4544" s="61" t="s">
        <v>16069</v>
      </c>
      <c r="D4544" s="62">
        <v>10</v>
      </c>
      <c r="E4544" s="63" t="s">
        <v>14607</v>
      </c>
    </row>
    <row r="4545" spans="1:5" ht="15">
      <c r="A4545" s="59">
        <v>4544</v>
      </c>
      <c r="B4545" s="60">
        <v>12809</v>
      </c>
      <c r="C4545" s="61" t="s">
        <v>16070</v>
      </c>
      <c r="D4545" s="62">
        <v>11</v>
      </c>
      <c r="E4545" s="63" t="s">
        <v>11847</v>
      </c>
    </row>
    <row r="4546" spans="1:5" ht="15">
      <c r="A4546" s="59">
        <v>4545</v>
      </c>
      <c r="B4546" s="60">
        <v>12938</v>
      </c>
      <c r="C4546" s="61" t="s">
        <v>16071</v>
      </c>
      <c r="D4546" s="62">
        <v>12</v>
      </c>
      <c r="E4546" s="64">
        <v>3</v>
      </c>
    </row>
    <row r="4547" spans="1:5" ht="15">
      <c r="A4547" s="59">
        <v>4546</v>
      </c>
      <c r="B4547" s="60">
        <v>15400</v>
      </c>
      <c r="C4547" s="65" t="s">
        <v>11040</v>
      </c>
      <c r="D4547" s="62">
        <v>13</v>
      </c>
      <c r="E4547" s="63" t="s">
        <v>11843</v>
      </c>
    </row>
    <row r="4548" spans="1:5" ht="15">
      <c r="A4548" s="59">
        <v>4547</v>
      </c>
      <c r="B4548" s="60">
        <v>15424</v>
      </c>
      <c r="C4548" s="61" t="s">
        <v>11041</v>
      </c>
      <c r="D4548" s="62">
        <v>14</v>
      </c>
      <c r="E4548" s="64">
        <v>5</v>
      </c>
    </row>
    <row r="4549" spans="1:5" ht="15">
      <c r="A4549" s="59">
        <v>4548</v>
      </c>
      <c r="B4549" s="60">
        <v>15523</v>
      </c>
      <c r="C4549" s="61" t="s">
        <v>11042</v>
      </c>
      <c r="D4549" s="62">
        <v>15</v>
      </c>
      <c r="E4549" s="63" t="s">
        <v>13350</v>
      </c>
    </row>
    <row r="4550" spans="1:5" ht="15">
      <c r="A4550" s="59">
        <v>4549</v>
      </c>
      <c r="B4550" s="60">
        <v>15578</v>
      </c>
      <c r="C4550" s="65" t="s">
        <v>14516</v>
      </c>
      <c r="D4550" s="62">
        <v>16</v>
      </c>
      <c r="E4550" s="63" t="s">
        <v>11862</v>
      </c>
    </row>
    <row r="4551" spans="1:5" ht="15">
      <c r="A4551" s="59">
        <v>4550</v>
      </c>
      <c r="B4551" s="60">
        <v>15728</v>
      </c>
      <c r="C4551" s="61" t="s">
        <v>14517</v>
      </c>
      <c r="D4551" s="62">
        <v>17</v>
      </c>
      <c r="E4551" s="63" t="s">
        <v>11843</v>
      </c>
    </row>
    <row r="4552" spans="1:5" ht="15">
      <c r="A4552" s="59">
        <v>4551</v>
      </c>
      <c r="B4552" s="60">
        <v>15730</v>
      </c>
      <c r="C4552" s="61" t="s">
        <v>14518</v>
      </c>
      <c r="D4552" s="62">
        <v>18</v>
      </c>
      <c r="E4552" s="64">
        <v>2</v>
      </c>
    </row>
    <row r="4553" spans="1:5" ht="15">
      <c r="A4553" s="59">
        <v>4552</v>
      </c>
      <c r="B4553" s="60">
        <v>15736</v>
      </c>
      <c r="C4553" s="61" t="s">
        <v>14519</v>
      </c>
      <c r="D4553" s="62">
        <v>19</v>
      </c>
      <c r="E4553" s="63" t="s">
        <v>13350</v>
      </c>
    </row>
    <row r="4554" spans="1:5" ht="15">
      <c r="A4554" s="59">
        <v>4553</v>
      </c>
      <c r="B4554" s="60">
        <v>15740</v>
      </c>
      <c r="C4554" s="61" t="s">
        <v>13248</v>
      </c>
      <c r="D4554" s="62">
        <v>20</v>
      </c>
      <c r="E4554" s="63" t="s">
        <v>11862</v>
      </c>
    </row>
    <row r="4555" spans="1:5" ht="15">
      <c r="A4555" s="59">
        <v>4554</v>
      </c>
      <c r="B4555" s="60">
        <v>15742</v>
      </c>
      <c r="C4555" s="61" t="s">
        <v>13249</v>
      </c>
      <c r="D4555" s="62">
        <v>21</v>
      </c>
      <c r="E4555" s="63" t="s">
        <v>11843</v>
      </c>
    </row>
    <row r="4556" spans="1:5" ht="15">
      <c r="A4556" s="59">
        <v>4555</v>
      </c>
      <c r="B4556" s="60">
        <v>15744</v>
      </c>
      <c r="C4556" s="61" t="s">
        <v>13250</v>
      </c>
      <c r="D4556" s="62">
        <v>22</v>
      </c>
      <c r="E4556" s="63" t="s">
        <v>11847</v>
      </c>
    </row>
    <row r="4557" spans="1:5" ht="15">
      <c r="A4557" s="59">
        <v>4556</v>
      </c>
      <c r="B4557" s="60">
        <v>15752</v>
      </c>
      <c r="C4557" s="61" t="s">
        <v>13251</v>
      </c>
      <c r="D4557" s="62">
        <v>23</v>
      </c>
      <c r="E4557" s="63" t="s">
        <v>13350</v>
      </c>
    </row>
    <row r="4558" spans="1:5" ht="15">
      <c r="A4558" s="59">
        <v>4557</v>
      </c>
      <c r="B4558" s="60">
        <v>15756</v>
      </c>
      <c r="C4558" s="61" t="s">
        <v>13252</v>
      </c>
      <c r="D4558" s="62">
        <v>24</v>
      </c>
      <c r="E4558" s="63" t="s">
        <v>11845</v>
      </c>
    </row>
    <row r="4559" spans="1:5" ht="15">
      <c r="A4559" s="59">
        <v>4558</v>
      </c>
      <c r="B4559" s="60">
        <v>15758</v>
      </c>
      <c r="C4559" s="61" t="s">
        <v>13253</v>
      </c>
      <c r="D4559" s="62">
        <v>25</v>
      </c>
      <c r="E4559" s="64">
        <v>2</v>
      </c>
    </row>
    <row r="4560" spans="1:5" ht="15">
      <c r="A4560" s="59">
        <v>4559</v>
      </c>
      <c r="B4560" s="60">
        <v>15784</v>
      </c>
      <c r="C4560" s="61" t="s">
        <v>13254</v>
      </c>
      <c r="D4560" s="62">
        <v>26</v>
      </c>
      <c r="E4560" s="63" t="s">
        <v>13350</v>
      </c>
    </row>
    <row r="4561" spans="1:5" ht="15">
      <c r="A4561" s="59">
        <v>4560</v>
      </c>
      <c r="B4561" s="60">
        <v>15836</v>
      </c>
      <c r="C4561" s="61" t="s">
        <v>13255</v>
      </c>
      <c r="D4561" s="62">
        <v>27</v>
      </c>
      <c r="E4561" s="63" t="s">
        <v>14607</v>
      </c>
    </row>
    <row r="4562" spans="1:5" ht="15">
      <c r="A4562" s="59">
        <v>4561</v>
      </c>
      <c r="B4562" s="60">
        <v>15957</v>
      </c>
      <c r="C4562" s="61" t="s">
        <v>13256</v>
      </c>
      <c r="D4562" s="62">
        <v>28</v>
      </c>
      <c r="E4562" s="63" t="s">
        <v>13354</v>
      </c>
    </row>
    <row r="4563" spans="1:5" ht="15">
      <c r="A4563" s="59">
        <v>4562</v>
      </c>
      <c r="B4563" s="60">
        <v>16031</v>
      </c>
      <c r="C4563" s="61" t="s">
        <v>13257</v>
      </c>
      <c r="D4563" s="62">
        <v>29</v>
      </c>
      <c r="E4563" s="63" t="s">
        <v>14607</v>
      </c>
    </row>
    <row r="4564" spans="1:5" ht="15">
      <c r="A4564" s="59">
        <v>4563</v>
      </c>
      <c r="B4564" s="60">
        <v>16123</v>
      </c>
      <c r="C4564" s="61" t="s">
        <v>15699</v>
      </c>
      <c r="D4564" s="62">
        <v>30</v>
      </c>
      <c r="E4564" s="63" t="s">
        <v>11862</v>
      </c>
    </row>
    <row r="4565" spans="1:5" ht="15">
      <c r="A4565" s="59">
        <v>4564</v>
      </c>
      <c r="B4565" s="60">
        <v>16141</v>
      </c>
      <c r="C4565" s="61" t="s">
        <v>15700</v>
      </c>
      <c r="D4565" s="62">
        <v>31</v>
      </c>
      <c r="E4565" s="63" t="s">
        <v>11862</v>
      </c>
    </row>
    <row r="4566" spans="1:5" ht="15">
      <c r="A4566" s="59">
        <v>4565</v>
      </c>
      <c r="B4566" s="60">
        <v>16155</v>
      </c>
      <c r="C4566" s="61" t="s">
        <v>15701</v>
      </c>
      <c r="D4566" s="62">
        <v>32</v>
      </c>
      <c r="E4566" s="63" t="s">
        <v>11843</v>
      </c>
    </row>
    <row r="4567" spans="1:5" ht="15">
      <c r="A4567" s="59">
        <v>4566</v>
      </c>
      <c r="B4567" s="60">
        <v>18447</v>
      </c>
      <c r="C4567" s="65" t="s">
        <v>16848</v>
      </c>
      <c r="D4567" s="62">
        <v>33</v>
      </c>
      <c r="E4567" s="63" t="s">
        <v>11841</v>
      </c>
    </row>
    <row r="4568" spans="1:5" ht="15">
      <c r="A4568" s="59">
        <v>4567</v>
      </c>
      <c r="B4568" s="60">
        <v>16083</v>
      </c>
      <c r="C4568" s="61" t="s">
        <v>16849</v>
      </c>
      <c r="D4568" s="62">
        <v>34</v>
      </c>
      <c r="E4568" s="63" t="s">
        <v>11807</v>
      </c>
    </row>
    <row r="4569" spans="1:5" ht="15">
      <c r="A4569" s="59">
        <v>4568</v>
      </c>
      <c r="B4569" s="60">
        <v>11895</v>
      </c>
      <c r="C4569" s="61" t="s">
        <v>16850</v>
      </c>
      <c r="D4569" s="62">
        <v>1</v>
      </c>
      <c r="E4569" s="63" t="s">
        <v>11809</v>
      </c>
    </row>
    <row r="4570" spans="1:5" ht="15">
      <c r="A4570" s="59">
        <v>4569</v>
      </c>
      <c r="B4570" s="60">
        <v>11949</v>
      </c>
      <c r="C4570" s="61" t="s">
        <v>16851</v>
      </c>
      <c r="D4570" s="62">
        <v>2</v>
      </c>
      <c r="E4570" s="63" t="s">
        <v>11807</v>
      </c>
    </row>
    <row r="4571" spans="1:5" ht="15">
      <c r="A4571" s="59">
        <v>4570</v>
      </c>
      <c r="B4571" s="60">
        <v>11951</v>
      </c>
      <c r="C4571" s="61" t="s">
        <v>16852</v>
      </c>
      <c r="D4571" s="62">
        <v>3</v>
      </c>
      <c r="E4571" s="63" t="s">
        <v>14717</v>
      </c>
    </row>
    <row r="4572" spans="1:5" ht="15">
      <c r="A4572" s="59">
        <v>4571</v>
      </c>
      <c r="B4572" s="60">
        <v>11957</v>
      </c>
      <c r="C4572" s="61" t="s">
        <v>16853</v>
      </c>
      <c r="D4572" s="62">
        <v>4</v>
      </c>
      <c r="E4572" s="63" t="s">
        <v>11854</v>
      </c>
    </row>
    <row r="4573" spans="1:5" ht="15">
      <c r="A4573" s="59">
        <v>4572</v>
      </c>
      <c r="B4573" s="60">
        <v>12261</v>
      </c>
      <c r="C4573" s="61" t="s">
        <v>16854</v>
      </c>
      <c r="D4573" s="62">
        <v>5</v>
      </c>
      <c r="E4573" s="63" t="s">
        <v>11854</v>
      </c>
    </row>
    <row r="4574" spans="1:5" ht="15">
      <c r="A4574" s="59">
        <v>4573</v>
      </c>
      <c r="B4574" s="60">
        <v>12763</v>
      </c>
      <c r="C4574" s="61" t="s">
        <v>16855</v>
      </c>
      <c r="D4574" s="62">
        <v>6</v>
      </c>
      <c r="E4574" s="63" t="s">
        <v>11854</v>
      </c>
    </row>
    <row r="4575" spans="1:5" ht="15">
      <c r="A4575" s="59">
        <v>4574</v>
      </c>
      <c r="B4575" s="60">
        <v>12909</v>
      </c>
      <c r="C4575" s="61" t="s">
        <v>16856</v>
      </c>
      <c r="D4575" s="62">
        <v>7</v>
      </c>
      <c r="E4575" s="63" t="s">
        <v>11807</v>
      </c>
    </row>
    <row r="4576" spans="1:5" ht="15">
      <c r="A4576" s="59">
        <v>4575</v>
      </c>
      <c r="B4576" s="60">
        <v>12918</v>
      </c>
      <c r="C4576" s="61" t="s">
        <v>16857</v>
      </c>
      <c r="D4576" s="62">
        <v>8</v>
      </c>
      <c r="E4576" s="64">
        <v>4</v>
      </c>
    </row>
    <row r="4577" spans="1:5" ht="15">
      <c r="A4577" s="59">
        <v>4576</v>
      </c>
      <c r="B4577" s="60">
        <v>13205</v>
      </c>
      <c r="C4577" s="61" t="s">
        <v>16858</v>
      </c>
      <c r="D4577" s="62">
        <v>9</v>
      </c>
      <c r="E4577" s="63" t="s">
        <v>14717</v>
      </c>
    </row>
    <row r="4578" spans="1:5" ht="15">
      <c r="A4578" s="59">
        <v>4577</v>
      </c>
      <c r="B4578" s="60">
        <v>13237</v>
      </c>
      <c r="C4578" s="61" t="s">
        <v>16859</v>
      </c>
      <c r="D4578" s="62">
        <v>10</v>
      </c>
      <c r="E4578" s="63" t="s">
        <v>11849</v>
      </c>
    </row>
    <row r="4579" spans="1:5" ht="15">
      <c r="A4579" s="59">
        <v>4578</v>
      </c>
      <c r="B4579" s="60">
        <v>13280</v>
      </c>
      <c r="C4579" s="61" t="s">
        <v>16860</v>
      </c>
      <c r="D4579" s="62">
        <v>11</v>
      </c>
      <c r="E4579" s="63" t="s">
        <v>11862</v>
      </c>
    </row>
    <row r="4580" spans="1:5" ht="15">
      <c r="A4580" s="59">
        <v>4579</v>
      </c>
      <c r="B4580" s="60">
        <v>14860</v>
      </c>
      <c r="C4580" s="61" t="s">
        <v>16861</v>
      </c>
      <c r="D4580" s="62">
        <v>12</v>
      </c>
      <c r="E4580" s="63" t="s">
        <v>11854</v>
      </c>
    </row>
    <row r="4581" spans="1:5" ht="15">
      <c r="A4581" s="59">
        <v>4580</v>
      </c>
      <c r="B4581" s="60">
        <v>15367</v>
      </c>
      <c r="C4581" s="61" t="s">
        <v>13089</v>
      </c>
      <c r="D4581" s="62">
        <v>13</v>
      </c>
      <c r="E4581" s="63" t="s">
        <v>11849</v>
      </c>
    </row>
    <row r="4582" spans="1:5" ht="15">
      <c r="A4582" s="59">
        <v>4581</v>
      </c>
      <c r="B4582" s="60">
        <v>15460</v>
      </c>
      <c r="C4582" s="61" t="s">
        <v>16862</v>
      </c>
      <c r="D4582" s="62">
        <v>14</v>
      </c>
      <c r="E4582" s="63" t="s">
        <v>14604</v>
      </c>
    </row>
    <row r="4583" spans="1:5" ht="15">
      <c r="A4583" s="59">
        <v>4582</v>
      </c>
      <c r="B4583" s="60">
        <v>15586</v>
      </c>
      <c r="C4583" s="61" t="s">
        <v>16863</v>
      </c>
      <c r="D4583" s="62">
        <v>15</v>
      </c>
      <c r="E4583" s="63" t="s">
        <v>10436</v>
      </c>
    </row>
    <row r="4584" spans="1:5" ht="15">
      <c r="A4584" s="59">
        <v>4583</v>
      </c>
      <c r="B4584" s="60">
        <v>15699</v>
      </c>
      <c r="C4584" s="61" t="s">
        <v>16864</v>
      </c>
      <c r="D4584" s="62">
        <v>16</v>
      </c>
      <c r="E4584" s="63" t="s">
        <v>11809</v>
      </c>
    </row>
    <row r="4585" spans="1:5" ht="15">
      <c r="A4585" s="59">
        <v>4584</v>
      </c>
      <c r="B4585" s="60">
        <v>15770</v>
      </c>
      <c r="C4585" s="61" t="s">
        <v>16865</v>
      </c>
      <c r="D4585" s="62">
        <v>17</v>
      </c>
      <c r="E4585" s="63" t="s">
        <v>11841</v>
      </c>
    </row>
    <row r="4586" spans="1:5" ht="15">
      <c r="A4586" s="59">
        <v>4585</v>
      </c>
      <c r="B4586" s="60">
        <v>15808</v>
      </c>
      <c r="C4586" s="61" t="s">
        <v>16866</v>
      </c>
      <c r="D4586" s="62">
        <v>18</v>
      </c>
      <c r="E4586" s="64">
        <v>5</v>
      </c>
    </row>
    <row r="4587" spans="1:5" ht="15">
      <c r="A4587" s="59">
        <v>4586</v>
      </c>
      <c r="B4587" s="60">
        <v>15830</v>
      </c>
      <c r="C4587" s="61" t="s">
        <v>16867</v>
      </c>
      <c r="D4587" s="62">
        <v>19</v>
      </c>
      <c r="E4587" s="63" t="s">
        <v>13064</v>
      </c>
    </row>
    <row r="4588" spans="1:5" ht="15">
      <c r="A4588" s="59">
        <v>4587</v>
      </c>
      <c r="B4588" s="60">
        <v>15946</v>
      </c>
      <c r="C4588" s="61" t="s">
        <v>16868</v>
      </c>
      <c r="D4588" s="62">
        <v>20</v>
      </c>
      <c r="E4588" s="63" t="s">
        <v>11841</v>
      </c>
    </row>
    <row r="4589" spans="1:5" ht="15">
      <c r="A4589" s="59">
        <v>4588</v>
      </c>
      <c r="B4589" s="60">
        <v>16017</v>
      </c>
      <c r="C4589" s="61" t="s">
        <v>16869</v>
      </c>
      <c r="D4589" s="62">
        <v>21</v>
      </c>
      <c r="E4589" s="63" t="s">
        <v>10436</v>
      </c>
    </row>
    <row r="4590" spans="1:5" ht="15">
      <c r="A4590" s="59">
        <v>4589</v>
      </c>
      <c r="B4590" s="60">
        <v>16163</v>
      </c>
      <c r="C4590" s="61" t="s">
        <v>16870</v>
      </c>
      <c r="D4590" s="62">
        <v>22</v>
      </c>
      <c r="E4590" s="63" t="s">
        <v>11807</v>
      </c>
    </row>
    <row r="4591" spans="1:5" ht="15">
      <c r="A4591" s="59">
        <v>4590</v>
      </c>
      <c r="B4591" s="60">
        <v>16955</v>
      </c>
      <c r="C4591" s="61" t="s">
        <v>16871</v>
      </c>
      <c r="D4591" s="62">
        <v>23</v>
      </c>
      <c r="E4591" s="64">
        <v>3</v>
      </c>
    </row>
    <row r="4592" spans="1:5" ht="15">
      <c r="A4592" s="59">
        <v>4591</v>
      </c>
      <c r="B4592" s="60">
        <v>17174</v>
      </c>
      <c r="C4592" s="61" t="s">
        <v>16872</v>
      </c>
      <c r="D4592" s="62">
        <v>24</v>
      </c>
      <c r="E4592" s="63" t="s">
        <v>11845</v>
      </c>
    </row>
    <row r="4593" spans="1:5" ht="15">
      <c r="A4593" s="59">
        <v>4592</v>
      </c>
      <c r="B4593" s="60">
        <v>17339</v>
      </c>
      <c r="C4593" s="61" t="s">
        <v>16873</v>
      </c>
      <c r="D4593" s="62">
        <v>25</v>
      </c>
      <c r="E4593" s="63" t="s">
        <v>11849</v>
      </c>
    </row>
    <row r="4594" spans="1:5" ht="15">
      <c r="A4594" s="59">
        <v>4593</v>
      </c>
      <c r="B4594" s="60">
        <v>17503</v>
      </c>
      <c r="C4594" s="61" t="s">
        <v>16874</v>
      </c>
      <c r="D4594" s="62">
        <v>26</v>
      </c>
      <c r="E4594" s="63" t="s">
        <v>13784</v>
      </c>
    </row>
    <row r="4595" spans="1:5" ht="15">
      <c r="A4595" s="59">
        <v>4594</v>
      </c>
      <c r="B4595" s="60">
        <v>17521</v>
      </c>
      <c r="C4595" s="61" t="s">
        <v>16875</v>
      </c>
      <c r="D4595" s="62">
        <v>27</v>
      </c>
      <c r="E4595" s="63" t="s">
        <v>14604</v>
      </c>
    </row>
    <row r="4596" spans="1:5" ht="15">
      <c r="A4596" s="59">
        <v>4595</v>
      </c>
      <c r="B4596" s="60">
        <v>18111</v>
      </c>
      <c r="C4596" s="61" t="s">
        <v>16876</v>
      </c>
      <c r="D4596" s="62">
        <v>28</v>
      </c>
      <c r="E4596" s="63" t="s">
        <v>11849</v>
      </c>
    </row>
    <row r="4597" spans="1:5" ht="15">
      <c r="A4597" s="59">
        <v>4596</v>
      </c>
      <c r="B4597" s="60">
        <v>18372</v>
      </c>
      <c r="C4597" s="61" t="s">
        <v>16877</v>
      </c>
      <c r="D4597" s="62">
        <v>29</v>
      </c>
      <c r="E4597" s="63" t="s">
        <v>11807</v>
      </c>
    </row>
    <row r="4598" spans="1:5" ht="15">
      <c r="A4598" s="59">
        <v>4597</v>
      </c>
      <c r="B4598" s="60">
        <v>19226</v>
      </c>
      <c r="C4598" s="61" t="s">
        <v>16878</v>
      </c>
      <c r="D4598" s="62">
        <v>30</v>
      </c>
      <c r="E4598" s="64">
        <v>6</v>
      </c>
    </row>
    <row r="4599" spans="1:5" ht="15">
      <c r="A4599" s="59">
        <v>4598</v>
      </c>
      <c r="B4599" s="60">
        <v>19542</v>
      </c>
      <c r="C4599" s="61" t="s">
        <v>16879</v>
      </c>
      <c r="D4599" s="62">
        <v>31</v>
      </c>
      <c r="E4599" s="63" t="s">
        <v>11807</v>
      </c>
    </row>
    <row r="4600" spans="1:5" ht="15">
      <c r="A4600" s="59">
        <v>4599</v>
      </c>
      <c r="B4600" s="60">
        <v>19608</v>
      </c>
      <c r="C4600" s="61" t="s">
        <v>14782</v>
      </c>
      <c r="D4600" s="62">
        <v>32</v>
      </c>
      <c r="E4600" s="63" t="s">
        <v>13784</v>
      </c>
    </row>
    <row r="4601" spans="1:5" ht="45">
      <c r="A4601" s="59">
        <v>4600</v>
      </c>
      <c r="B4601" s="60">
        <v>19205</v>
      </c>
      <c r="C4601" s="65" t="s">
        <v>14783</v>
      </c>
      <c r="D4601" s="62">
        <v>33</v>
      </c>
      <c r="E4601" s="63" t="s">
        <v>14784</v>
      </c>
    </row>
    <row r="4602" spans="1:5" ht="15">
      <c r="A4602" s="59">
        <v>4601</v>
      </c>
      <c r="B4602" s="60">
        <v>13376</v>
      </c>
      <c r="C4602" s="61" t="s">
        <v>14785</v>
      </c>
      <c r="D4602" s="62">
        <v>34</v>
      </c>
      <c r="E4602" s="63" t="s">
        <v>11841</v>
      </c>
    </row>
    <row r="4603" spans="1:5" ht="15">
      <c r="A4603" s="59">
        <v>4602</v>
      </c>
      <c r="B4603" s="60">
        <v>17169</v>
      </c>
      <c r="C4603" s="61" t="s">
        <v>14786</v>
      </c>
      <c r="D4603" s="62">
        <v>35</v>
      </c>
      <c r="E4603" s="63" t="s">
        <v>11845</v>
      </c>
    </row>
    <row r="4604" spans="1:5" ht="15">
      <c r="A4604" s="59">
        <v>4603</v>
      </c>
      <c r="B4604" s="60">
        <v>18103</v>
      </c>
      <c r="C4604" s="61" t="s">
        <v>14787</v>
      </c>
      <c r="D4604" s="62">
        <v>36</v>
      </c>
      <c r="E4604" s="63" t="s">
        <v>14607</v>
      </c>
    </row>
    <row r="4605" spans="1:5" ht="15">
      <c r="A4605" s="59">
        <v>4604</v>
      </c>
      <c r="B4605" s="60">
        <v>11748</v>
      </c>
      <c r="C4605" s="61" t="s">
        <v>14788</v>
      </c>
      <c r="D4605" s="62">
        <v>1</v>
      </c>
      <c r="E4605" s="63" t="s">
        <v>11841</v>
      </c>
    </row>
    <row r="4606" spans="1:5" ht="15">
      <c r="A4606" s="59">
        <v>4605</v>
      </c>
      <c r="B4606" s="60">
        <v>12416</v>
      </c>
      <c r="C4606" s="61" t="s">
        <v>14789</v>
      </c>
      <c r="D4606" s="62">
        <v>2</v>
      </c>
      <c r="E4606" s="63" t="s">
        <v>11845</v>
      </c>
    </row>
    <row r="4607" spans="1:5" ht="15">
      <c r="A4607" s="59">
        <v>4606</v>
      </c>
      <c r="B4607" s="60">
        <v>12437</v>
      </c>
      <c r="C4607" s="61" t="s">
        <v>14790</v>
      </c>
      <c r="D4607" s="62">
        <v>3</v>
      </c>
      <c r="E4607" s="63" t="s">
        <v>11847</v>
      </c>
    </row>
    <row r="4608" spans="1:5" ht="15">
      <c r="A4608" s="59">
        <v>4607</v>
      </c>
      <c r="B4608" s="60">
        <v>12496</v>
      </c>
      <c r="C4608" s="61" t="s">
        <v>14791</v>
      </c>
      <c r="D4608" s="62">
        <v>4</v>
      </c>
      <c r="E4608" s="63" t="s">
        <v>11841</v>
      </c>
    </row>
    <row r="4609" spans="1:5" ht="15">
      <c r="A4609" s="59">
        <v>4608</v>
      </c>
      <c r="B4609" s="60">
        <v>13007</v>
      </c>
      <c r="C4609" s="61" t="s">
        <v>14792</v>
      </c>
      <c r="D4609" s="62">
        <v>5</v>
      </c>
      <c r="E4609" s="63" t="s">
        <v>11841</v>
      </c>
    </row>
    <row r="4610" spans="1:5" ht="15">
      <c r="A4610" s="59">
        <v>4609</v>
      </c>
      <c r="B4610" s="60">
        <v>13293</v>
      </c>
      <c r="C4610" s="61" t="s">
        <v>12384</v>
      </c>
      <c r="D4610" s="62">
        <v>6</v>
      </c>
      <c r="E4610" s="63" t="s">
        <v>11862</v>
      </c>
    </row>
    <row r="4611" spans="1:5" ht="15">
      <c r="A4611" s="59">
        <v>4610</v>
      </c>
      <c r="B4611" s="60">
        <v>13338</v>
      </c>
      <c r="C4611" s="61" t="s">
        <v>12385</v>
      </c>
      <c r="D4611" s="62">
        <v>7</v>
      </c>
      <c r="E4611" s="63" t="s">
        <v>11843</v>
      </c>
    </row>
    <row r="4612" spans="1:5" ht="15">
      <c r="A4612" s="59">
        <v>4611</v>
      </c>
      <c r="B4612" s="60">
        <v>14966</v>
      </c>
      <c r="C4612" s="61" t="s">
        <v>12386</v>
      </c>
      <c r="D4612" s="62">
        <v>8</v>
      </c>
      <c r="E4612" s="63" t="s">
        <v>11807</v>
      </c>
    </row>
    <row r="4613" spans="1:5" ht="15">
      <c r="A4613" s="59">
        <v>4612</v>
      </c>
      <c r="B4613" s="60">
        <v>15513</v>
      </c>
      <c r="C4613" s="61" t="s">
        <v>12387</v>
      </c>
      <c r="D4613" s="62">
        <v>9</v>
      </c>
      <c r="E4613" s="63" t="s">
        <v>11841</v>
      </c>
    </row>
    <row r="4614" spans="1:5" ht="15">
      <c r="A4614" s="59">
        <v>4613</v>
      </c>
      <c r="B4614" s="60">
        <v>15810</v>
      </c>
      <c r="C4614" s="61" t="s">
        <v>12388</v>
      </c>
      <c r="D4614" s="62">
        <v>10</v>
      </c>
      <c r="E4614" s="63" t="s">
        <v>11862</v>
      </c>
    </row>
    <row r="4615" spans="1:5" ht="15">
      <c r="A4615" s="59">
        <v>4614</v>
      </c>
      <c r="B4615" s="60">
        <v>15814</v>
      </c>
      <c r="C4615" s="61" t="s">
        <v>12389</v>
      </c>
      <c r="D4615" s="62">
        <v>11</v>
      </c>
      <c r="E4615" s="63" t="s">
        <v>11841</v>
      </c>
    </row>
    <row r="4616" spans="1:5" ht="15">
      <c r="A4616" s="59">
        <v>4615</v>
      </c>
      <c r="B4616" s="60">
        <v>15856</v>
      </c>
      <c r="C4616" s="61" t="s">
        <v>12390</v>
      </c>
      <c r="D4616" s="62">
        <v>12</v>
      </c>
      <c r="E4616" s="63" t="s">
        <v>11862</v>
      </c>
    </row>
    <row r="4617" spans="1:5" ht="15">
      <c r="A4617" s="59">
        <v>4616</v>
      </c>
      <c r="B4617" s="60">
        <v>16251</v>
      </c>
      <c r="C4617" s="61" t="s">
        <v>12391</v>
      </c>
      <c r="D4617" s="62">
        <v>13</v>
      </c>
      <c r="E4617" s="63" t="s">
        <v>11841</v>
      </c>
    </row>
    <row r="4618" spans="1:5" ht="15">
      <c r="A4618" s="59">
        <v>4617</v>
      </c>
      <c r="B4618" s="60">
        <v>16255</v>
      </c>
      <c r="C4618" s="65" t="s">
        <v>12392</v>
      </c>
      <c r="D4618" s="62">
        <v>14</v>
      </c>
      <c r="E4618" s="63" t="s">
        <v>11841</v>
      </c>
    </row>
    <row r="4619" spans="1:5" ht="15">
      <c r="A4619" s="59">
        <v>4618</v>
      </c>
      <c r="B4619" s="60">
        <v>16621</v>
      </c>
      <c r="C4619" s="61" t="s">
        <v>12393</v>
      </c>
      <c r="D4619" s="62">
        <v>15</v>
      </c>
      <c r="E4619" s="63" t="s">
        <v>14604</v>
      </c>
    </row>
    <row r="4620" spans="1:5" ht="15">
      <c r="A4620" s="59">
        <v>4619</v>
      </c>
      <c r="B4620" s="60">
        <v>16632</v>
      </c>
      <c r="C4620" s="61" t="s">
        <v>12394</v>
      </c>
      <c r="D4620" s="62">
        <v>16</v>
      </c>
      <c r="E4620" s="63" t="s">
        <v>14604</v>
      </c>
    </row>
    <row r="4621" spans="1:5" ht="15">
      <c r="A4621" s="59">
        <v>4620</v>
      </c>
      <c r="B4621" s="60">
        <v>16816</v>
      </c>
      <c r="C4621" s="61" t="s">
        <v>12395</v>
      </c>
      <c r="D4621" s="62">
        <v>17</v>
      </c>
      <c r="E4621" s="63" t="s">
        <v>11841</v>
      </c>
    </row>
    <row r="4622" spans="1:5" ht="15">
      <c r="A4622" s="59">
        <v>4621</v>
      </c>
      <c r="B4622" s="60">
        <v>17006</v>
      </c>
      <c r="C4622" s="61" t="s">
        <v>12396</v>
      </c>
      <c r="D4622" s="62">
        <v>18</v>
      </c>
      <c r="E4622" s="63" t="s">
        <v>11862</v>
      </c>
    </row>
    <row r="4623" spans="1:5" ht="15">
      <c r="A4623" s="59">
        <v>4622</v>
      </c>
      <c r="B4623" s="60">
        <v>17065</v>
      </c>
      <c r="C4623" s="61" t="s">
        <v>12397</v>
      </c>
      <c r="D4623" s="62">
        <v>19</v>
      </c>
      <c r="E4623" s="63" t="s">
        <v>11841</v>
      </c>
    </row>
    <row r="4624" spans="1:5" ht="15">
      <c r="A4624" s="59">
        <v>4623</v>
      </c>
      <c r="B4624" s="60">
        <v>17196</v>
      </c>
      <c r="C4624" s="61" t="s">
        <v>12398</v>
      </c>
      <c r="D4624" s="62">
        <v>20</v>
      </c>
      <c r="E4624" s="63" t="s">
        <v>11843</v>
      </c>
    </row>
    <row r="4625" spans="1:5" ht="15">
      <c r="A4625" s="59">
        <v>4624</v>
      </c>
      <c r="B4625" s="60">
        <v>17409</v>
      </c>
      <c r="C4625" s="61" t="s">
        <v>12399</v>
      </c>
      <c r="D4625" s="62">
        <v>21</v>
      </c>
      <c r="E4625" s="63" t="s">
        <v>11843</v>
      </c>
    </row>
    <row r="4626" spans="1:5" ht="15">
      <c r="A4626" s="59">
        <v>4625</v>
      </c>
      <c r="B4626" s="60">
        <v>17583</v>
      </c>
      <c r="C4626" s="61" t="s">
        <v>14235</v>
      </c>
      <c r="D4626" s="62">
        <v>22</v>
      </c>
      <c r="E4626" s="63" t="s">
        <v>11843</v>
      </c>
    </row>
    <row r="4627" spans="1:5" ht="15">
      <c r="A4627" s="59">
        <v>4626</v>
      </c>
      <c r="B4627" s="60">
        <v>17779</v>
      </c>
      <c r="C4627" s="61" t="s">
        <v>14236</v>
      </c>
      <c r="D4627" s="62">
        <v>23</v>
      </c>
      <c r="E4627" s="63" t="s">
        <v>11845</v>
      </c>
    </row>
    <row r="4628" spans="1:5" ht="15">
      <c r="A4628" s="59">
        <v>4627</v>
      </c>
      <c r="B4628" s="60">
        <v>18363</v>
      </c>
      <c r="C4628" s="61" t="s">
        <v>14237</v>
      </c>
      <c r="D4628" s="62">
        <v>24</v>
      </c>
      <c r="E4628" s="63" t="s">
        <v>11862</v>
      </c>
    </row>
    <row r="4629" spans="1:5" ht="15">
      <c r="A4629" s="59">
        <v>4628</v>
      </c>
      <c r="B4629" s="60">
        <v>18424</v>
      </c>
      <c r="C4629" s="61" t="s">
        <v>14238</v>
      </c>
      <c r="D4629" s="62">
        <v>25</v>
      </c>
      <c r="E4629" s="63" t="s">
        <v>11862</v>
      </c>
    </row>
    <row r="4630" spans="1:5" ht="15">
      <c r="A4630" s="59">
        <v>4629</v>
      </c>
      <c r="B4630" s="60">
        <v>18743</v>
      </c>
      <c r="C4630" s="61" t="s">
        <v>14239</v>
      </c>
      <c r="D4630" s="62">
        <v>26</v>
      </c>
      <c r="E4630" s="63" t="s">
        <v>11843</v>
      </c>
    </row>
    <row r="4631" spans="1:5" ht="15">
      <c r="A4631" s="59">
        <v>4630</v>
      </c>
      <c r="B4631" s="60">
        <v>19486</v>
      </c>
      <c r="C4631" s="61" t="s">
        <v>14240</v>
      </c>
      <c r="D4631" s="62">
        <v>27</v>
      </c>
      <c r="E4631" s="63" t="s">
        <v>11862</v>
      </c>
    </row>
    <row r="4632" spans="1:5" ht="15">
      <c r="A4632" s="59">
        <v>4631</v>
      </c>
      <c r="B4632" s="60">
        <v>19531</v>
      </c>
      <c r="C4632" s="61" t="s">
        <v>14241</v>
      </c>
      <c r="D4632" s="62">
        <v>28</v>
      </c>
      <c r="E4632" s="63" t="s">
        <v>11862</v>
      </c>
    </row>
    <row r="4633" spans="1:5" ht="15">
      <c r="A4633" s="59">
        <v>4632</v>
      </c>
      <c r="B4633" s="60">
        <v>19576</v>
      </c>
      <c r="C4633" s="61" t="s">
        <v>14242</v>
      </c>
      <c r="D4633" s="62">
        <v>29</v>
      </c>
      <c r="E4633" s="63" t="s">
        <v>11845</v>
      </c>
    </row>
    <row r="4634" spans="1:5" ht="15">
      <c r="A4634" s="59">
        <v>4633</v>
      </c>
      <c r="B4634" s="60">
        <v>19654</v>
      </c>
      <c r="C4634" s="61" t="s">
        <v>14243</v>
      </c>
      <c r="D4634" s="62">
        <v>30</v>
      </c>
      <c r="E4634" s="63" t="s">
        <v>11862</v>
      </c>
    </row>
    <row r="4635" spans="1:5" ht="15">
      <c r="A4635" s="59">
        <v>4634</v>
      </c>
      <c r="B4635" s="60">
        <v>19975</v>
      </c>
      <c r="C4635" s="61" t="s">
        <v>14244</v>
      </c>
      <c r="D4635" s="62">
        <v>31</v>
      </c>
      <c r="E4635" s="63" t="s">
        <v>11862</v>
      </c>
    </row>
    <row r="4636" spans="1:5" ht="15">
      <c r="A4636" s="59">
        <v>4635</v>
      </c>
      <c r="B4636" s="60">
        <v>20001</v>
      </c>
      <c r="C4636" s="61" t="s">
        <v>14245</v>
      </c>
      <c r="D4636" s="62">
        <v>1</v>
      </c>
      <c r="E4636" s="64">
        <v>3</v>
      </c>
    </row>
    <row r="4637" spans="1:5" ht="15">
      <c r="A4637" s="59">
        <v>4636</v>
      </c>
      <c r="B4637" s="60">
        <v>20002</v>
      </c>
      <c r="C4637" s="61" t="s">
        <v>14246</v>
      </c>
      <c r="D4637" s="62">
        <v>2</v>
      </c>
      <c r="E4637" s="64">
        <v>3</v>
      </c>
    </row>
    <row r="4638" spans="1:5" ht="15">
      <c r="A4638" s="59">
        <v>4637</v>
      </c>
      <c r="B4638" s="60">
        <v>20004</v>
      </c>
      <c r="C4638" s="61" t="s">
        <v>14247</v>
      </c>
      <c r="D4638" s="62">
        <v>3</v>
      </c>
      <c r="E4638" s="64">
        <v>3</v>
      </c>
    </row>
    <row r="4639" spans="1:5" ht="15">
      <c r="A4639" s="59">
        <v>4638</v>
      </c>
      <c r="B4639" s="60">
        <v>20007</v>
      </c>
      <c r="C4639" s="61" t="s">
        <v>14248</v>
      </c>
      <c r="D4639" s="62">
        <v>4</v>
      </c>
      <c r="E4639" s="64">
        <v>3</v>
      </c>
    </row>
    <row r="4640" spans="1:5" ht="15">
      <c r="A4640" s="59">
        <v>4639</v>
      </c>
      <c r="B4640" s="60">
        <v>20010</v>
      </c>
      <c r="C4640" s="61" t="s">
        <v>14249</v>
      </c>
      <c r="D4640" s="62">
        <v>5</v>
      </c>
      <c r="E4640" s="64">
        <v>3</v>
      </c>
    </row>
    <row r="4641" spans="1:5" ht="15">
      <c r="A4641" s="59">
        <v>4640</v>
      </c>
      <c r="B4641" s="60">
        <v>20014</v>
      </c>
      <c r="C4641" s="61" t="s">
        <v>14250</v>
      </c>
      <c r="D4641" s="62">
        <v>6</v>
      </c>
      <c r="E4641" s="64">
        <v>3</v>
      </c>
    </row>
    <row r="4642" spans="1:5" ht="15">
      <c r="A4642" s="59">
        <v>4641</v>
      </c>
      <c r="B4642" s="60">
        <v>20015</v>
      </c>
      <c r="C4642" s="61" t="s">
        <v>14251</v>
      </c>
      <c r="D4642" s="62">
        <v>7</v>
      </c>
      <c r="E4642" s="64">
        <v>3</v>
      </c>
    </row>
    <row r="4643" spans="1:5" ht="15">
      <c r="A4643" s="59">
        <v>4642</v>
      </c>
      <c r="B4643" s="60">
        <v>20019</v>
      </c>
      <c r="C4643" s="61" t="s">
        <v>14252</v>
      </c>
      <c r="D4643" s="62">
        <v>8</v>
      </c>
      <c r="E4643" s="64">
        <v>3</v>
      </c>
    </row>
    <row r="4644" spans="1:5" ht="15">
      <c r="A4644" s="59">
        <v>4643</v>
      </c>
      <c r="B4644" s="60">
        <v>20020</v>
      </c>
      <c r="C4644" s="65" t="s">
        <v>14253</v>
      </c>
      <c r="D4644" s="62">
        <v>9</v>
      </c>
      <c r="E4644" s="64">
        <v>3</v>
      </c>
    </row>
    <row r="4645" spans="1:5" ht="15">
      <c r="A4645" s="59">
        <v>4644</v>
      </c>
      <c r="B4645" s="60">
        <v>20022</v>
      </c>
      <c r="C4645" s="61" t="s">
        <v>14254</v>
      </c>
      <c r="D4645" s="62">
        <v>10</v>
      </c>
      <c r="E4645" s="64">
        <v>3</v>
      </c>
    </row>
    <row r="4646" spans="1:5" ht="15">
      <c r="A4646" s="59">
        <v>4645</v>
      </c>
      <c r="B4646" s="60">
        <v>20025</v>
      </c>
      <c r="C4646" s="61" t="s">
        <v>14255</v>
      </c>
      <c r="D4646" s="62">
        <v>11</v>
      </c>
      <c r="E4646" s="64">
        <v>3</v>
      </c>
    </row>
    <row r="4647" spans="1:5" ht="15">
      <c r="A4647" s="59">
        <v>4646</v>
      </c>
      <c r="B4647" s="60">
        <v>20026</v>
      </c>
      <c r="C4647" s="61" t="s">
        <v>14256</v>
      </c>
      <c r="D4647" s="62">
        <v>12</v>
      </c>
      <c r="E4647" s="64">
        <v>3</v>
      </c>
    </row>
    <row r="4648" spans="1:5" ht="15">
      <c r="A4648" s="59">
        <v>4647</v>
      </c>
      <c r="B4648" s="60">
        <v>20028</v>
      </c>
      <c r="C4648" s="61" t="s">
        <v>14257</v>
      </c>
      <c r="D4648" s="62">
        <v>13</v>
      </c>
      <c r="E4648" s="64">
        <v>3</v>
      </c>
    </row>
    <row r="4649" spans="1:5" ht="15">
      <c r="A4649" s="59">
        <v>4648</v>
      </c>
      <c r="B4649" s="60">
        <v>20031</v>
      </c>
      <c r="C4649" s="61" t="s">
        <v>14258</v>
      </c>
      <c r="D4649" s="62">
        <v>14</v>
      </c>
      <c r="E4649" s="64">
        <v>3</v>
      </c>
    </row>
    <row r="4650" spans="1:5" ht="15">
      <c r="A4650" s="59">
        <v>4649</v>
      </c>
      <c r="B4650" s="60">
        <v>20032</v>
      </c>
      <c r="C4650" s="61" t="s">
        <v>14259</v>
      </c>
      <c r="D4650" s="62">
        <v>15</v>
      </c>
      <c r="E4650" s="64">
        <v>3</v>
      </c>
    </row>
    <row r="4651" spans="1:5" ht="15">
      <c r="A4651" s="59">
        <v>4650</v>
      </c>
      <c r="B4651" s="60">
        <v>20034</v>
      </c>
      <c r="C4651" s="61" t="s">
        <v>14260</v>
      </c>
      <c r="D4651" s="62">
        <v>16</v>
      </c>
      <c r="E4651" s="64">
        <v>3</v>
      </c>
    </row>
    <row r="4652" spans="1:5" ht="15">
      <c r="A4652" s="59">
        <v>4651</v>
      </c>
      <c r="B4652" s="60">
        <v>20035</v>
      </c>
      <c r="C4652" s="61" t="s">
        <v>14261</v>
      </c>
      <c r="D4652" s="62">
        <v>17</v>
      </c>
      <c r="E4652" s="64">
        <v>3</v>
      </c>
    </row>
    <row r="4653" spans="1:5" ht="15">
      <c r="A4653" s="59">
        <v>4652</v>
      </c>
      <c r="B4653" s="60">
        <v>20190</v>
      </c>
      <c r="C4653" s="61" t="s">
        <v>14262</v>
      </c>
      <c r="D4653" s="62">
        <v>18</v>
      </c>
      <c r="E4653" s="64">
        <v>3</v>
      </c>
    </row>
    <row r="4654" spans="1:5" ht="15">
      <c r="A4654" s="59">
        <v>4653</v>
      </c>
      <c r="B4654" s="60">
        <v>20334</v>
      </c>
      <c r="C4654" s="61" t="s">
        <v>15462</v>
      </c>
      <c r="D4654" s="62">
        <v>19</v>
      </c>
      <c r="E4654" s="64">
        <v>3</v>
      </c>
    </row>
    <row r="4655" spans="1:5" ht="15">
      <c r="A4655" s="59">
        <v>4654</v>
      </c>
      <c r="B4655" s="60">
        <v>21204</v>
      </c>
      <c r="C4655" s="61" t="s">
        <v>15463</v>
      </c>
      <c r="D4655" s="62">
        <v>20</v>
      </c>
      <c r="E4655" s="64">
        <v>3</v>
      </c>
    </row>
    <row r="4656" spans="1:5" ht="15">
      <c r="A4656" s="59">
        <v>4655</v>
      </c>
      <c r="B4656" s="60">
        <v>21211</v>
      </c>
      <c r="C4656" s="65" t="s">
        <v>16490</v>
      </c>
      <c r="D4656" s="62">
        <v>21</v>
      </c>
      <c r="E4656" s="64">
        <v>3</v>
      </c>
    </row>
    <row r="4657" spans="1:5" ht="15">
      <c r="A4657" s="59">
        <v>4656</v>
      </c>
      <c r="B4657" s="60">
        <v>21213</v>
      </c>
      <c r="C4657" s="61" t="s">
        <v>16328</v>
      </c>
      <c r="D4657" s="62">
        <v>22</v>
      </c>
      <c r="E4657" s="64">
        <v>3</v>
      </c>
    </row>
    <row r="4658" spans="1:5" ht="15">
      <c r="A4658" s="59">
        <v>4657</v>
      </c>
      <c r="B4658" s="60">
        <v>21218</v>
      </c>
      <c r="C4658" s="61" t="s">
        <v>16329</v>
      </c>
      <c r="D4658" s="62">
        <v>23</v>
      </c>
      <c r="E4658" s="64">
        <v>3</v>
      </c>
    </row>
    <row r="4659" spans="1:5" ht="15">
      <c r="A4659" s="59">
        <v>4658</v>
      </c>
      <c r="B4659" s="60">
        <v>21221</v>
      </c>
      <c r="C4659" s="61" t="s">
        <v>16330</v>
      </c>
      <c r="D4659" s="62">
        <v>24</v>
      </c>
      <c r="E4659" s="64">
        <v>3</v>
      </c>
    </row>
    <row r="4660" spans="1:5" ht="15">
      <c r="A4660" s="59">
        <v>4659</v>
      </c>
      <c r="B4660" s="60">
        <v>21225</v>
      </c>
      <c r="C4660" s="61" t="s">
        <v>16331</v>
      </c>
      <c r="D4660" s="62">
        <v>25</v>
      </c>
      <c r="E4660" s="64">
        <v>3</v>
      </c>
    </row>
    <row r="4661" spans="1:5" ht="15">
      <c r="A4661" s="59">
        <v>4660</v>
      </c>
      <c r="B4661" s="60">
        <v>21228</v>
      </c>
      <c r="C4661" s="61" t="s">
        <v>16332</v>
      </c>
      <c r="D4661" s="62">
        <v>26</v>
      </c>
      <c r="E4661" s="64">
        <v>3</v>
      </c>
    </row>
    <row r="4662" spans="1:5" ht="15">
      <c r="A4662" s="59">
        <v>4661</v>
      </c>
      <c r="B4662" s="60">
        <v>21230</v>
      </c>
      <c r="C4662" s="61" t="s">
        <v>16333</v>
      </c>
      <c r="D4662" s="62">
        <v>27</v>
      </c>
      <c r="E4662" s="64">
        <v>3</v>
      </c>
    </row>
    <row r="4663" spans="1:5" ht="15">
      <c r="A4663" s="59">
        <v>4662</v>
      </c>
      <c r="B4663" s="60">
        <v>21231</v>
      </c>
      <c r="C4663" s="61" t="s">
        <v>16334</v>
      </c>
      <c r="D4663" s="62">
        <v>28</v>
      </c>
      <c r="E4663" s="64">
        <v>3</v>
      </c>
    </row>
    <row r="4664" spans="1:5" ht="15">
      <c r="A4664" s="59">
        <v>4663</v>
      </c>
      <c r="B4664" s="60">
        <v>21236</v>
      </c>
      <c r="C4664" s="61" t="s">
        <v>16335</v>
      </c>
      <c r="D4664" s="62">
        <v>29</v>
      </c>
      <c r="E4664" s="64">
        <v>3</v>
      </c>
    </row>
    <row r="4665" spans="1:5" ht="15">
      <c r="A4665" s="59">
        <v>4664</v>
      </c>
      <c r="B4665" s="60">
        <v>21237</v>
      </c>
      <c r="C4665" s="61" t="s">
        <v>16336</v>
      </c>
      <c r="D4665" s="62">
        <v>30</v>
      </c>
      <c r="E4665" s="64">
        <v>3</v>
      </c>
    </row>
    <row r="4666" spans="1:5" ht="15">
      <c r="A4666" s="59">
        <v>4665</v>
      </c>
      <c r="B4666" s="60">
        <v>21239</v>
      </c>
      <c r="C4666" s="61" t="s">
        <v>16337</v>
      </c>
      <c r="D4666" s="62">
        <v>31</v>
      </c>
      <c r="E4666" s="64">
        <v>3</v>
      </c>
    </row>
    <row r="4667" spans="1:5" ht="15">
      <c r="A4667" s="59">
        <v>4666</v>
      </c>
      <c r="B4667" s="60">
        <v>21245</v>
      </c>
      <c r="C4667" s="61" t="s">
        <v>16338</v>
      </c>
      <c r="D4667" s="62">
        <v>32</v>
      </c>
      <c r="E4667" s="64">
        <v>3</v>
      </c>
    </row>
    <row r="4668" spans="1:5" ht="15">
      <c r="A4668" s="59">
        <v>4667</v>
      </c>
      <c r="B4668" s="60">
        <v>21246</v>
      </c>
      <c r="C4668" s="61" t="s">
        <v>16339</v>
      </c>
      <c r="D4668" s="62">
        <v>33</v>
      </c>
      <c r="E4668" s="64">
        <v>3</v>
      </c>
    </row>
    <row r="4669" spans="1:5" ht="15">
      <c r="A4669" s="59">
        <v>4668</v>
      </c>
      <c r="B4669" s="60">
        <v>21248</v>
      </c>
      <c r="C4669" s="61" t="s">
        <v>16340</v>
      </c>
      <c r="D4669" s="62">
        <v>34</v>
      </c>
      <c r="E4669" s="64">
        <v>3</v>
      </c>
    </row>
    <row r="4670" spans="1:5" ht="15">
      <c r="A4670" s="59">
        <v>4669</v>
      </c>
      <c r="B4670" s="60">
        <v>21249</v>
      </c>
      <c r="C4670" s="61" t="s">
        <v>16341</v>
      </c>
      <c r="D4670" s="62">
        <v>35</v>
      </c>
      <c r="E4670" s="64">
        <v>3</v>
      </c>
    </row>
    <row r="4671" spans="1:5" ht="15">
      <c r="A4671" s="59">
        <v>4670</v>
      </c>
      <c r="B4671" s="60">
        <v>21251</v>
      </c>
      <c r="C4671" s="65" t="s">
        <v>15487</v>
      </c>
      <c r="D4671" s="62">
        <v>37</v>
      </c>
      <c r="E4671" s="64">
        <v>3</v>
      </c>
    </row>
    <row r="4672" spans="1:5" ht="15">
      <c r="A4672" s="59">
        <v>4671</v>
      </c>
      <c r="B4672" s="60">
        <v>21252</v>
      </c>
      <c r="C4672" s="61" t="s">
        <v>15488</v>
      </c>
      <c r="D4672" s="62">
        <v>38</v>
      </c>
      <c r="E4672" s="64">
        <v>3</v>
      </c>
    </row>
    <row r="4673" spans="1:5" ht="15">
      <c r="A4673" s="59">
        <v>4672</v>
      </c>
      <c r="B4673" s="60">
        <v>21255</v>
      </c>
      <c r="C4673" s="65" t="s">
        <v>15489</v>
      </c>
      <c r="D4673" s="62">
        <v>39</v>
      </c>
      <c r="E4673" s="64">
        <v>3</v>
      </c>
    </row>
    <row r="4674" spans="1:5" ht="15">
      <c r="A4674" s="59">
        <v>4673</v>
      </c>
      <c r="B4674" s="60">
        <v>21257</v>
      </c>
      <c r="C4674" s="61" t="s">
        <v>15490</v>
      </c>
      <c r="D4674" s="62">
        <v>40</v>
      </c>
      <c r="E4674" s="64">
        <v>3</v>
      </c>
    </row>
    <row r="4675" spans="1:5" ht="15">
      <c r="A4675" s="59">
        <v>4674</v>
      </c>
      <c r="B4675" s="60">
        <v>21261</v>
      </c>
      <c r="C4675" s="61" t="s">
        <v>15491</v>
      </c>
      <c r="D4675" s="62">
        <v>41</v>
      </c>
      <c r="E4675" s="64">
        <v>3</v>
      </c>
    </row>
    <row r="4676" spans="1:5" ht="15">
      <c r="A4676" s="59">
        <v>4675</v>
      </c>
      <c r="B4676" s="60">
        <v>21263</v>
      </c>
      <c r="C4676" s="61" t="s">
        <v>15492</v>
      </c>
      <c r="D4676" s="62">
        <v>42</v>
      </c>
      <c r="E4676" s="64">
        <v>3</v>
      </c>
    </row>
    <row r="4677" spans="1:5" ht="15">
      <c r="A4677" s="59">
        <v>4676</v>
      </c>
      <c r="B4677" s="60">
        <v>21264</v>
      </c>
      <c r="C4677" s="61" t="s">
        <v>15493</v>
      </c>
      <c r="D4677" s="62">
        <v>43</v>
      </c>
      <c r="E4677" s="64">
        <v>3</v>
      </c>
    </row>
    <row r="4678" spans="1:5" ht="15">
      <c r="A4678" s="59">
        <v>4677</v>
      </c>
      <c r="B4678" s="60">
        <v>21266</v>
      </c>
      <c r="C4678" s="65" t="s">
        <v>15494</v>
      </c>
      <c r="D4678" s="62">
        <v>44</v>
      </c>
      <c r="E4678" s="64">
        <v>3</v>
      </c>
    </row>
    <row r="4679" spans="1:5" ht="15">
      <c r="A4679" s="59">
        <v>4678</v>
      </c>
      <c r="B4679" s="60">
        <v>21269</v>
      </c>
      <c r="C4679" s="61" t="s">
        <v>15495</v>
      </c>
      <c r="D4679" s="62">
        <v>45</v>
      </c>
      <c r="E4679" s="64">
        <v>3</v>
      </c>
    </row>
    <row r="4680" spans="1:5" ht="15">
      <c r="A4680" s="59">
        <v>4679</v>
      </c>
      <c r="B4680" s="60">
        <v>21270</v>
      </c>
      <c r="C4680" s="61" t="s">
        <v>15496</v>
      </c>
      <c r="D4680" s="62">
        <v>46</v>
      </c>
      <c r="E4680" s="64">
        <v>3</v>
      </c>
    </row>
    <row r="4681" spans="1:5" ht="15">
      <c r="A4681" s="59">
        <v>4680</v>
      </c>
      <c r="B4681" s="60">
        <v>21271</v>
      </c>
      <c r="C4681" s="61" t="s">
        <v>15497</v>
      </c>
      <c r="D4681" s="62">
        <v>47</v>
      </c>
      <c r="E4681" s="64">
        <v>3</v>
      </c>
    </row>
    <row r="4682" spans="1:5" ht="15">
      <c r="A4682" s="59">
        <v>4681</v>
      </c>
      <c r="B4682" s="60">
        <v>21299</v>
      </c>
      <c r="C4682" s="61" t="s">
        <v>15498</v>
      </c>
      <c r="D4682" s="62">
        <v>48</v>
      </c>
      <c r="E4682" s="64">
        <v>3</v>
      </c>
    </row>
    <row r="4683" spans="1:5" ht="15">
      <c r="A4683" s="59">
        <v>4682</v>
      </c>
      <c r="B4683" s="60">
        <v>22890</v>
      </c>
      <c r="C4683" s="61" t="s">
        <v>15499</v>
      </c>
      <c r="D4683" s="62">
        <v>49</v>
      </c>
      <c r="E4683" s="64">
        <v>3</v>
      </c>
    </row>
    <row r="4684" spans="1:5" ht="15">
      <c r="A4684" s="59">
        <v>4683</v>
      </c>
      <c r="B4684" s="60">
        <v>23311</v>
      </c>
      <c r="C4684" s="61" t="s">
        <v>15500</v>
      </c>
      <c r="D4684" s="62">
        <v>50</v>
      </c>
      <c r="E4684" s="64">
        <v>3</v>
      </c>
    </row>
    <row r="4685" spans="1:5" ht="15">
      <c r="A4685" s="59">
        <v>4684</v>
      </c>
      <c r="B4685" s="60">
        <v>23367</v>
      </c>
      <c r="C4685" s="61" t="s">
        <v>15501</v>
      </c>
      <c r="D4685" s="62">
        <v>51</v>
      </c>
      <c r="E4685" s="64">
        <v>3</v>
      </c>
    </row>
    <row r="4686" spans="1:5" ht="15">
      <c r="A4686" s="59">
        <v>4685</v>
      </c>
      <c r="B4686" s="60">
        <v>23369</v>
      </c>
      <c r="C4686" s="61" t="s">
        <v>15502</v>
      </c>
      <c r="D4686" s="62">
        <v>52</v>
      </c>
      <c r="E4686" s="64">
        <v>3</v>
      </c>
    </row>
    <row r="4687" spans="1:5" ht="15">
      <c r="A4687" s="59">
        <v>4686</v>
      </c>
      <c r="B4687" s="60">
        <v>23372</v>
      </c>
      <c r="C4687" s="61" t="s">
        <v>15503</v>
      </c>
      <c r="D4687" s="62">
        <v>53</v>
      </c>
      <c r="E4687" s="64">
        <v>3</v>
      </c>
    </row>
    <row r="4688" spans="1:5" ht="15">
      <c r="A4688" s="59">
        <v>4687</v>
      </c>
      <c r="B4688" s="60">
        <v>23375</v>
      </c>
      <c r="C4688" s="61" t="s">
        <v>15504</v>
      </c>
      <c r="D4688" s="62">
        <v>54</v>
      </c>
      <c r="E4688" s="64">
        <v>3</v>
      </c>
    </row>
    <row r="4689" spans="1:5" ht="15">
      <c r="A4689" s="59">
        <v>4688</v>
      </c>
      <c r="B4689" s="60">
        <v>23378</v>
      </c>
      <c r="C4689" s="65" t="s">
        <v>15505</v>
      </c>
      <c r="D4689" s="62">
        <v>55</v>
      </c>
      <c r="E4689" s="64">
        <v>3</v>
      </c>
    </row>
    <row r="4690" spans="1:5" ht="15">
      <c r="A4690" s="59">
        <v>4689</v>
      </c>
      <c r="B4690" s="60">
        <v>23403</v>
      </c>
      <c r="C4690" s="61" t="s">
        <v>15506</v>
      </c>
      <c r="D4690" s="62">
        <v>56</v>
      </c>
      <c r="E4690" s="64">
        <v>3</v>
      </c>
    </row>
    <row r="4691" spans="1:5" ht="15">
      <c r="A4691" s="59">
        <v>4690</v>
      </c>
      <c r="B4691" s="60">
        <v>23406</v>
      </c>
      <c r="C4691" s="61" t="s">
        <v>15507</v>
      </c>
      <c r="D4691" s="62">
        <v>57</v>
      </c>
      <c r="E4691" s="64">
        <v>3</v>
      </c>
    </row>
    <row r="4692" spans="1:5" ht="15">
      <c r="A4692" s="59">
        <v>4691</v>
      </c>
      <c r="B4692" s="60">
        <v>23468</v>
      </c>
      <c r="C4692" s="61" t="s">
        <v>15508</v>
      </c>
      <c r="D4692" s="62">
        <v>58</v>
      </c>
      <c r="E4692" s="64">
        <v>3</v>
      </c>
    </row>
    <row r="4693" spans="1:5" ht="15">
      <c r="A4693" s="59">
        <v>4692</v>
      </c>
      <c r="B4693" s="60">
        <v>23472</v>
      </c>
      <c r="C4693" s="61" t="s">
        <v>15509</v>
      </c>
      <c r="D4693" s="62">
        <v>59</v>
      </c>
      <c r="E4693" s="64">
        <v>3</v>
      </c>
    </row>
    <row r="4694" spans="1:5" ht="15">
      <c r="A4694" s="59">
        <v>4693</v>
      </c>
      <c r="B4694" s="60">
        <v>23475</v>
      </c>
      <c r="C4694" s="61" t="s">
        <v>15510</v>
      </c>
      <c r="D4694" s="62">
        <v>60</v>
      </c>
      <c r="E4694" s="64">
        <v>3</v>
      </c>
    </row>
    <row r="4695" spans="1:5" ht="15">
      <c r="A4695" s="59">
        <v>4694</v>
      </c>
      <c r="B4695" s="60">
        <v>23481</v>
      </c>
      <c r="C4695" s="61" t="s">
        <v>15511</v>
      </c>
      <c r="D4695" s="62">
        <v>61</v>
      </c>
      <c r="E4695" s="64">
        <v>3</v>
      </c>
    </row>
    <row r="4696" spans="1:5" ht="15">
      <c r="A4696" s="59">
        <v>4695</v>
      </c>
      <c r="B4696" s="60">
        <v>23483</v>
      </c>
      <c r="C4696" s="61" t="s">
        <v>15512</v>
      </c>
      <c r="D4696" s="62">
        <v>62</v>
      </c>
      <c r="E4696" s="64">
        <v>3</v>
      </c>
    </row>
    <row r="4697" spans="1:5" ht="15">
      <c r="A4697" s="59">
        <v>4696</v>
      </c>
      <c r="B4697" s="60">
        <v>23486</v>
      </c>
      <c r="C4697" s="61" t="s">
        <v>15513</v>
      </c>
      <c r="D4697" s="62">
        <v>63</v>
      </c>
      <c r="E4697" s="64">
        <v>3</v>
      </c>
    </row>
    <row r="4698" spans="1:5" ht="15">
      <c r="A4698" s="59">
        <v>4697</v>
      </c>
      <c r="B4698" s="60">
        <v>23496</v>
      </c>
      <c r="C4698" s="61" t="s">
        <v>15514</v>
      </c>
      <c r="D4698" s="62">
        <v>64</v>
      </c>
      <c r="E4698" s="64">
        <v>3</v>
      </c>
    </row>
    <row r="4699" spans="1:5" ht="15">
      <c r="A4699" s="59">
        <v>4698</v>
      </c>
      <c r="B4699" s="60">
        <v>23548</v>
      </c>
      <c r="C4699" s="61" t="s">
        <v>15515</v>
      </c>
      <c r="D4699" s="62">
        <v>65</v>
      </c>
      <c r="E4699" s="64">
        <v>3</v>
      </c>
    </row>
    <row r="4700" spans="1:5" ht="15">
      <c r="A4700" s="59">
        <v>4699</v>
      </c>
      <c r="B4700" s="60">
        <v>23551</v>
      </c>
      <c r="C4700" s="61" t="s">
        <v>15516</v>
      </c>
      <c r="D4700" s="62">
        <v>66</v>
      </c>
      <c r="E4700" s="64">
        <v>3</v>
      </c>
    </row>
    <row r="4701" spans="1:5" ht="15">
      <c r="A4701" s="59">
        <v>4700</v>
      </c>
      <c r="B4701" s="60">
        <v>23554</v>
      </c>
      <c r="C4701" s="61" t="s">
        <v>15517</v>
      </c>
      <c r="D4701" s="62">
        <v>67</v>
      </c>
      <c r="E4701" s="64">
        <v>3</v>
      </c>
    </row>
    <row r="4702" spans="1:5" ht="15">
      <c r="A4702" s="59">
        <v>4701</v>
      </c>
      <c r="B4702" s="60">
        <v>23557</v>
      </c>
      <c r="C4702" s="61" t="s">
        <v>16668</v>
      </c>
      <c r="D4702" s="62">
        <v>68</v>
      </c>
      <c r="E4702" s="64">
        <v>3</v>
      </c>
    </row>
    <row r="4703" spans="1:5" ht="15">
      <c r="A4703" s="59">
        <v>4702</v>
      </c>
      <c r="B4703" s="60">
        <v>23560</v>
      </c>
      <c r="C4703" s="61" t="s">
        <v>16669</v>
      </c>
      <c r="D4703" s="62">
        <v>69</v>
      </c>
      <c r="E4703" s="64">
        <v>3</v>
      </c>
    </row>
    <row r="4704" spans="1:5" ht="15">
      <c r="A4704" s="59">
        <v>4703</v>
      </c>
      <c r="B4704" s="60">
        <v>23563</v>
      </c>
      <c r="C4704" s="65" t="s">
        <v>16670</v>
      </c>
      <c r="D4704" s="62">
        <v>70</v>
      </c>
      <c r="E4704" s="64">
        <v>3</v>
      </c>
    </row>
    <row r="4705" spans="1:5" ht="15">
      <c r="A4705" s="59">
        <v>4704</v>
      </c>
      <c r="B4705" s="60">
        <v>23566</v>
      </c>
      <c r="C4705" s="61" t="s">
        <v>16671</v>
      </c>
      <c r="D4705" s="62">
        <v>71</v>
      </c>
      <c r="E4705" s="64">
        <v>3</v>
      </c>
    </row>
    <row r="4706" spans="1:5" ht="15">
      <c r="A4706" s="59">
        <v>4705</v>
      </c>
      <c r="B4706" s="60">
        <v>23569</v>
      </c>
      <c r="C4706" s="61" t="s">
        <v>16672</v>
      </c>
      <c r="D4706" s="62">
        <v>72</v>
      </c>
      <c r="E4706" s="64">
        <v>3</v>
      </c>
    </row>
    <row r="4707" spans="1:5" ht="15">
      <c r="A4707" s="59">
        <v>4706</v>
      </c>
      <c r="B4707" s="60">
        <v>23572</v>
      </c>
      <c r="C4707" s="61" t="s">
        <v>16673</v>
      </c>
      <c r="D4707" s="62">
        <v>73</v>
      </c>
      <c r="E4707" s="64">
        <v>3</v>
      </c>
    </row>
    <row r="4708" spans="1:5" ht="15">
      <c r="A4708" s="59">
        <v>4707</v>
      </c>
      <c r="B4708" s="60">
        <v>23574</v>
      </c>
      <c r="C4708" s="61" t="s">
        <v>16674</v>
      </c>
      <c r="D4708" s="62">
        <v>74</v>
      </c>
      <c r="E4708" s="64">
        <v>3</v>
      </c>
    </row>
    <row r="4709" spans="1:5" ht="15">
      <c r="A4709" s="59">
        <v>4708</v>
      </c>
      <c r="B4709" s="60">
        <v>23590</v>
      </c>
      <c r="C4709" s="61" t="s">
        <v>10512</v>
      </c>
      <c r="D4709" s="62">
        <v>75</v>
      </c>
      <c r="E4709" s="64">
        <v>3</v>
      </c>
    </row>
    <row r="4710" spans="1:5" ht="15">
      <c r="A4710" s="59">
        <v>4709</v>
      </c>
      <c r="B4710" s="60">
        <v>23624</v>
      </c>
      <c r="C4710" s="61" t="s">
        <v>16675</v>
      </c>
      <c r="D4710" s="62">
        <v>76</v>
      </c>
      <c r="E4710" s="64">
        <v>3</v>
      </c>
    </row>
    <row r="4711" spans="1:5" ht="15">
      <c r="A4711" s="59">
        <v>4710</v>
      </c>
      <c r="B4711" s="60">
        <v>24031</v>
      </c>
      <c r="C4711" s="61" t="s">
        <v>16676</v>
      </c>
      <c r="D4711" s="62">
        <v>77</v>
      </c>
      <c r="E4711" s="64">
        <v>3</v>
      </c>
    </row>
    <row r="4712" spans="1:5" ht="15">
      <c r="A4712" s="59">
        <v>4711</v>
      </c>
      <c r="B4712" s="60">
        <v>24033</v>
      </c>
      <c r="C4712" s="61" t="s">
        <v>16677</v>
      </c>
      <c r="D4712" s="62">
        <v>78</v>
      </c>
      <c r="E4712" s="64">
        <v>3</v>
      </c>
    </row>
    <row r="4713" spans="1:5" ht="15">
      <c r="A4713" s="59">
        <v>4712</v>
      </c>
      <c r="B4713" s="60">
        <v>24035</v>
      </c>
      <c r="C4713" s="61" t="s">
        <v>16678</v>
      </c>
      <c r="D4713" s="62">
        <v>79</v>
      </c>
      <c r="E4713" s="64">
        <v>3</v>
      </c>
    </row>
    <row r="4714" spans="1:5" ht="15">
      <c r="A4714" s="59">
        <v>4713</v>
      </c>
      <c r="B4714" s="60">
        <v>24040</v>
      </c>
      <c r="C4714" s="61" t="s">
        <v>16679</v>
      </c>
      <c r="D4714" s="62">
        <v>80</v>
      </c>
      <c r="E4714" s="64">
        <v>3</v>
      </c>
    </row>
    <row r="4715" spans="1:5" ht="15">
      <c r="A4715" s="59">
        <v>4714</v>
      </c>
      <c r="B4715" s="60">
        <v>24042</v>
      </c>
      <c r="C4715" s="61" t="s">
        <v>16680</v>
      </c>
      <c r="D4715" s="62">
        <v>81</v>
      </c>
      <c r="E4715" s="64">
        <v>3</v>
      </c>
    </row>
    <row r="4716" spans="1:5" ht="15">
      <c r="A4716" s="59">
        <v>4715</v>
      </c>
      <c r="B4716" s="60">
        <v>24045</v>
      </c>
      <c r="C4716" s="61" t="s">
        <v>16681</v>
      </c>
      <c r="D4716" s="62">
        <v>82</v>
      </c>
      <c r="E4716" s="64">
        <v>3</v>
      </c>
    </row>
    <row r="4717" spans="1:5" ht="15">
      <c r="A4717" s="59">
        <v>4716</v>
      </c>
      <c r="B4717" s="60">
        <v>24232</v>
      </c>
      <c r="C4717" s="61" t="s">
        <v>16682</v>
      </c>
      <c r="D4717" s="62">
        <v>83</v>
      </c>
      <c r="E4717" s="64">
        <v>3</v>
      </c>
    </row>
    <row r="4718" spans="1:5" ht="15">
      <c r="A4718" s="59">
        <v>4717</v>
      </c>
      <c r="B4718" s="60">
        <v>24234</v>
      </c>
      <c r="C4718" s="61" t="s">
        <v>16683</v>
      </c>
      <c r="D4718" s="62">
        <v>84</v>
      </c>
      <c r="E4718" s="64">
        <v>3</v>
      </c>
    </row>
    <row r="4719" spans="1:5" ht="15">
      <c r="A4719" s="59">
        <v>4718</v>
      </c>
      <c r="B4719" s="60">
        <v>24236</v>
      </c>
      <c r="C4719" s="61" t="s">
        <v>16684</v>
      </c>
      <c r="D4719" s="62">
        <v>85</v>
      </c>
      <c r="E4719" s="64">
        <v>3</v>
      </c>
    </row>
    <row r="4720" spans="1:5" ht="15">
      <c r="A4720" s="59">
        <v>4719</v>
      </c>
      <c r="B4720" s="60">
        <v>24237</v>
      </c>
      <c r="C4720" s="61" t="s">
        <v>16685</v>
      </c>
      <c r="D4720" s="62">
        <v>86</v>
      </c>
      <c r="E4720" s="64">
        <v>3</v>
      </c>
    </row>
    <row r="4721" spans="1:5" ht="15">
      <c r="A4721" s="59">
        <v>4720</v>
      </c>
      <c r="B4721" s="60">
        <v>24248</v>
      </c>
      <c r="C4721" s="61" t="s">
        <v>15521</v>
      </c>
      <c r="D4721" s="62">
        <v>87</v>
      </c>
      <c r="E4721" s="64">
        <v>3</v>
      </c>
    </row>
    <row r="4722" spans="1:5" ht="15">
      <c r="A4722" s="59">
        <v>4721</v>
      </c>
      <c r="B4722" s="60">
        <v>24364</v>
      </c>
      <c r="C4722" s="61" t="s">
        <v>15522</v>
      </c>
      <c r="D4722" s="62">
        <v>88</v>
      </c>
      <c r="E4722" s="64">
        <v>3</v>
      </c>
    </row>
    <row r="4723" spans="1:5" ht="15">
      <c r="A4723" s="59">
        <v>4722</v>
      </c>
      <c r="B4723" s="60">
        <v>24365</v>
      </c>
      <c r="C4723" s="61" t="s">
        <v>15523</v>
      </c>
      <c r="D4723" s="62">
        <v>89</v>
      </c>
      <c r="E4723" s="64">
        <v>3</v>
      </c>
    </row>
    <row r="4724" spans="1:5" ht="15">
      <c r="A4724" s="59">
        <v>4723</v>
      </c>
      <c r="B4724" s="60">
        <v>24367</v>
      </c>
      <c r="C4724" s="61" t="s">
        <v>15524</v>
      </c>
      <c r="D4724" s="62">
        <v>90</v>
      </c>
      <c r="E4724" s="64">
        <v>3</v>
      </c>
    </row>
    <row r="4725" spans="1:5" ht="15">
      <c r="A4725" s="59">
        <v>4724</v>
      </c>
      <c r="B4725" s="60">
        <v>25292</v>
      </c>
      <c r="C4725" s="61" t="s">
        <v>15525</v>
      </c>
      <c r="D4725" s="62">
        <v>91</v>
      </c>
      <c r="E4725" s="64">
        <v>3</v>
      </c>
    </row>
    <row r="4726" spans="1:5" ht="15">
      <c r="A4726" s="59">
        <v>4725</v>
      </c>
      <c r="B4726" s="60">
        <v>25294</v>
      </c>
      <c r="C4726" s="61" t="s">
        <v>15526</v>
      </c>
      <c r="D4726" s="62">
        <v>92</v>
      </c>
      <c r="E4726" s="64">
        <v>3</v>
      </c>
    </row>
    <row r="4727" spans="1:5" ht="15">
      <c r="A4727" s="59">
        <v>4726</v>
      </c>
      <c r="B4727" s="60">
        <v>25297</v>
      </c>
      <c r="C4727" s="61" t="s">
        <v>15527</v>
      </c>
      <c r="D4727" s="62">
        <v>93</v>
      </c>
      <c r="E4727" s="64">
        <v>3</v>
      </c>
    </row>
    <row r="4728" spans="1:5" ht="15">
      <c r="A4728" s="59">
        <v>4727</v>
      </c>
      <c r="B4728" s="60">
        <v>25303</v>
      </c>
      <c r="C4728" s="61" t="s">
        <v>15528</v>
      </c>
      <c r="D4728" s="62">
        <v>94</v>
      </c>
      <c r="E4728" s="64">
        <v>3</v>
      </c>
    </row>
    <row r="4729" spans="1:5" ht="15">
      <c r="A4729" s="59">
        <v>4728</v>
      </c>
      <c r="B4729" s="60">
        <v>25306</v>
      </c>
      <c r="C4729" s="65" t="s">
        <v>15529</v>
      </c>
      <c r="D4729" s="62">
        <v>95</v>
      </c>
      <c r="E4729" s="64">
        <v>3</v>
      </c>
    </row>
    <row r="4730" spans="1:5" ht="15">
      <c r="A4730" s="59">
        <v>4729</v>
      </c>
      <c r="B4730" s="60">
        <v>25308</v>
      </c>
      <c r="C4730" s="65" t="s">
        <v>15530</v>
      </c>
      <c r="D4730" s="62">
        <v>96</v>
      </c>
      <c r="E4730" s="64">
        <v>3</v>
      </c>
    </row>
    <row r="4731" spans="1:5" ht="15">
      <c r="A4731" s="59">
        <v>4730</v>
      </c>
      <c r="B4731" s="60">
        <v>25327</v>
      </c>
      <c r="C4731" s="61" t="s">
        <v>15531</v>
      </c>
      <c r="D4731" s="62">
        <v>100</v>
      </c>
      <c r="E4731" s="64">
        <v>3</v>
      </c>
    </row>
    <row r="4732" spans="1:5" ht="15">
      <c r="A4732" s="59">
        <v>4731</v>
      </c>
      <c r="B4732" s="60">
        <v>25334</v>
      </c>
      <c r="C4732" s="61" t="s">
        <v>15532</v>
      </c>
      <c r="D4732" s="62">
        <v>101</v>
      </c>
      <c r="E4732" s="64">
        <v>3</v>
      </c>
    </row>
    <row r="4733" spans="1:5" ht="15">
      <c r="A4733" s="59">
        <v>4732</v>
      </c>
      <c r="B4733" s="60">
        <v>25337</v>
      </c>
      <c r="C4733" s="61" t="s">
        <v>14315</v>
      </c>
      <c r="D4733" s="62">
        <v>102</v>
      </c>
      <c r="E4733" s="64">
        <v>3</v>
      </c>
    </row>
    <row r="4734" spans="1:5" ht="15">
      <c r="A4734" s="59">
        <v>4733</v>
      </c>
      <c r="B4734" s="60">
        <v>25340</v>
      </c>
      <c r="C4734" s="61" t="s">
        <v>17713</v>
      </c>
      <c r="D4734" s="62">
        <v>103</v>
      </c>
      <c r="E4734" s="64">
        <v>3</v>
      </c>
    </row>
    <row r="4735" spans="1:5" ht="15">
      <c r="A4735" s="59">
        <v>4734</v>
      </c>
      <c r="B4735" s="60">
        <v>25345</v>
      </c>
      <c r="C4735" s="65" t="s">
        <v>12967</v>
      </c>
      <c r="D4735" s="62">
        <v>104</v>
      </c>
      <c r="E4735" s="64">
        <v>3</v>
      </c>
    </row>
    <row r="4736" spans="1:5" ht="15">
      <c r="A4736" s="59">
        <v>4735</v>
      </c>
      <c r="B4736" s="60">
        <v>25348</v>
      </c>
      <c r="C4736" s="61" t="s">
        <v>12968</v>
      </c>
      <c r="D4736" s="62">
        <v>105</v>
      </c>
      <c r="E4736" s="64">
        <v>3</v>
      </c>
    </row>
    <row r="4737" spans="1:5" ht="15">
      <c r="A4737" s="59">
        <v>4736</v>
      </c>
      <c r="B4737" s="60">
        <v>25354</v>
      </c>
      <c r="C4737" s="61" t="s">
        <v>14316</v>
      </c>
      <c r="D4737" s="62">
        <v>106</v>
      </c>
      <c r="E4737" s="64">
        <v>3</v>
      </c>
    </row>
    <row r="4738" spans="1:5" ht="15">
      <c r="A4738" s="59">
        <v>4737</v>
      </c>
      <c r="B4738" s="60">
        <v>25358</v>
      </c>
      <c r="C4738" s="61" t="s">
        <v>14317</v>
      </c>
      <c r="D4738" s="62">
        <v>107</v>
      </c>
      <c r="E4738" s="64">
        <v>3</v>
      </c>
    </row>
    <row r="4739" spans="1:5" ht="15">
      <c r="A4739" s="59">
        <v>4738</v>
      </c>
      <c r="B4739" s="60">
        <v>25363</v>
      </c>
      <c r="C4739" s="65" t="s">
        <v>11474</v>
      </c>
      <c r="D4739" s="62">
        <v>108</v>
      </c>
      <c r="E4739" s="64">
        <v>3</v>
      </c>
    </row>
    <row r="4740" spans="1:5" ht="15">
      <c r="A4740" s="59">
        <v>4739</v>
      </c>
      <c r="B4740" s="60">
        <v>25369</v>
      </c>
      <c r="C4740" s="61" t="s">
        <v>11475</v>
      </c>
      <c r="D4740" s="62">
        <v>109</v>
      </c>
      <c r="E4740" s="64">
        <v>3</v>
      </c>
    </row>
    <row r="4741" spans="1:5" ht="15">
      <c r="A4741" s="59">
        <v>4740</v>
      </c>
      <c r="B4741" s="60">
        <v>25416</v>
      </c>
      <c r="C4741" s="61" t="s">
        <v>11476</v>
      </c>
      <c r="D4741" s="62">
        <v>110</v>
      </c>
      <c r="E4741" s="64">
        <v>3</v>
      </c>
    </row>
    <row r="4742" spans="1:5" ht="15">
      <c r="A4742" s="59">
        <v>4741</v>
      </c>
      <c r="B4742" s="60">
        <v>25474</v>
      </c>
      <c r="C4742" s="61" t="s">
        <v>11477</v>
      </c>
      <c r="D4742" s="62">
        <v>111</v>
      </c>
      <c r="E4742" s="64">
        <v>3</v>
      </c>
    </row>
    <row r="4743" spans="1:5" ht="15">
      <c r="A4743" s="59">
        <v>4742</v>
      </c>
      <c r="B4743" s="60">
        <v>25552</v>
      </c>
      <c r="C4743" s="61" t="s">
        <v>11478</v>
      </c>
      <c r="D4743" s="62">
        <v>112</v>
      </c>
      <c r="E4743" s="64">
        <v>3</v>
      </c>
    </row>
    <row r="4744" spans="1:5" ht="15">
      <c r="A4744" s="59">
        <v>4743</v>
      </c>
      <c r="B4744" s="60">
        <v>25627</v>
      </c>
      <c r="C4744" s="61" t="s">
        <v>11479</v>
      </c>
      <c r="D4744" s="62">
        <v>113</v>
      </c>
      <c r="E4744" s="64">
        <v>3</v>
      </c>
    </row>
    <row r="4745" spans="1:5" ht="15">
      <c r="A4745" s="59">
        <v>4744</v>
      </c>
      <c r="B4745" s="60">
        <v>26021</v>
      </c>
      <c r="C4745" s="61" t="s">
        <v>11480</v>
      </c>
      <c r="D4745" s="62">
        <v>114</v>
      </c>
      <c r="E4745" s="64">
        <v>3</v>
      </c>
    </row>
    <row r="4746" spans="1:5" ht="15">
      <c r="A4746" s="59">
        <v>4745</v>
      </c>
      <c r="B4746" s="60">
        <v>26341</v>
      </c>
      <c r="C4746" s="61" t="s">
        <v>11481</v>
      </c>
      <c r="D4746" s="62">
        <v>115</v>
      </c>
      <c r="E4746" s="64">
        <v>3</v>
      </c>
    </row>
    <row r="4747" spans="1:5" ht="15">
      <c r="A4747" s="59">
        <v>4746</v>
      </c>
      <c r="B4747" s="60">
        <v>26353</v>
      </c>
      <c r="C4747" s="65" t="s">
        <v>11482</v>
      </c>
      <c r="D4747" s="62">
        <v>116</v>
      </c>
      <c r="E4747" s="64">
        <v>3</v>
      </c>
    </row>
    <row r="4748" spans="1:5" ht="15">
      <c r="A4748" s="59">
        <v>4747</v>
      </c>
      <c r="B4748" s="60">
        <v>26357</v>
      </c>
      <c r="C4748" s="61" t="s">
        <v>11483</v>
      </c>
      <c r="D4748" s="62">
        <v>117</v>
      </c>
      <c r="E4748" s="64">
        <v>3</v>
      </c>
    </row>
    <row r="4749" spans="1:5" ht="15">
      <c r="A4749" s="59">
        <v>4748</v>
      </c>
      <c r="B4749" s="60">
        <v>26405</v>
      </c>
      <c r="C4749" s="65" t="s">
        <v>10210</v>
      </c>
      <c r="D4749" s="62">
        <v>118</v>
      </c>
      <c r="E4749" s="64">
        <v>3</v>
      </c>
    </row>
    <row r="4750" spans="1:5" ht="15">
      <c r="A4750" s="59">
        <v>4749</v>
      </c>
      <c r="B4750" s="60">
        <v>26409</v>
      </c>
      <c r="C4750" s="61" t="s">
        <v>10211</v>
      </c>
      <c r="D4750" s="62">
        <v>119</v>
      </c>
      <c r="E4750" s="64">
        <v>3</v>
      </c>
    </row>
    <row r="4751" spans="1:5" ht="15">
      <c r="A4751" s="59">
        <v>4750</v>
      </c>
      <c r="B4751" s="60">
        <v>26426</v>
      </c>
      <c r="C4751" s="61" t="s">
        <v>10212</v>
      </c>
      <c r="D4751" s="62">
        <v>120</v>
      </c>
      <c r="E4751" s="64">
        <v>3</v>
      </c>
    </row>
    <row r="4752" spans="1:5" ht="15">
      <c r="A4752" s="59">
        <v>4751</v>
      </c>
      <c r="B4752" s="60">
        <v>26470</v>
      </c>
      <c r="C4752" s="61" t="s">
        <v>10213</v>
      </c>
      <c r="D4752" s="62">
        <v>121</v>
      </c>
      <c r="E4752" s="64">
        <v>3</v>
      </c>
    </row>
    <row r="4753" spans="1:5" ht="15">
      <c r="A4753" s="59">
        <v>4752</v>
      </c>
      <c r="B4753" s="60">
        <v>26473</v>
      </c>
      <c r="C4753" s="61" t="s">
        <v>10214</v>
      </c>
      <c r="D4753" s="62">
        <v>123</v>
      </c>
      <c r="E4753" s="64">
        <v>3</v>
      </c>
    </row>
    <row r="4754" spans="1:5" ht="15">
      <c r="A4754" s="59">
        <v>4753</v>
      </c>
      <c r="B4754" s="60">
        <v>26476</v>
      </c>
      <c r="C4754" s="61" t="s">
        <v>10215</v>
      </c>
      <c r="D4754" s="62">
        <v>124</v>
      </c>
      <c r="E4754" s="64">
        <v>3</v>
      </c>
    </row>
    <row r="4755" spans="1:5" ht="15">
      <c r="A4755" s="59">
        <v>4754</v>
      </c>
      <c r="B4755" s="60">
        <v>26527</v>
      </c>
      <c r="C4755" s="61" t="s">
        <v>10216</v>
      </c>
      <c r="D4755" s="62">
        <v>125</v>
      </c>
      <c r="E4755" s="64">
        <v>3</v>
      </c>
    </row>
    <row r="4756" spans="1:5" ht="15">
      <c r="A4756" s="59">
        <v>4755</v>
      </c>
      <c r="B4756" s="60">
        <v>26705</v>
      </c>
      <c r="C4756" s="61" t="s">
        <v>15211</v>
      </c>
      <c r="D4756" s="62">
        <v>126</v>
      </c>
      <c r="E4756" s="64">
        <v>3</v>
      </c>
    </row>
    <row r="4757" spans="1:5" ht="15">
      <c r="A4757" s="59">
        <v>4756</v>
      </c>
      <c r="B4757" s="60">
        <v>26739</v>
      </c>
      <c r="C4757" s="61" t="s">
        <v>15212</v>
      </c>
      <c r="D4757" s="62">
        <v>127</v>
      </c>
      <c r="E4757" s="64">
        <v>3</v>
      </c>
    </row>
    <row r="4758" spans="1:5" ht="15">
      <c r="A4758" s="59">
        <v>4757</v>
      </c>
      <c r="B4758" s="60">
        <v>26743</v>
      </c>
      <c r="C4758" s="61" t="s">
        <v>15213</v>
      </c>
      <c r="D4758" s="62">
        <v>128</v>
      </c>
      <c r="E4758" s="64">
        <v>3</v>
      </c>
    </row>
    <row r="4759" spans="1:5" ht="15">
      <c r="A4759" s="59">
        <v>4758</v>
      </c>
      <c r="B4759" s="60">
        <v>26804</v>
      </c>
      <c r="C4759" s="61" t="s">
        <v>15214</v>
      </c>
      <c r="D4759" s="62">
        <v>129</v>
      </c>
      <c r="E4759" s="64">
        <v>3</v>
      </c>
    </row>
    <row r="4760" spans="1:5" ht="15">
      <c r="A4760" s="59">
        <v>4759</v>
      </c>
      <c r="B4760" s="60">
        <v>26904</v>
      </c>
      <c r="C4760" s="61" t="s">
        <v>15215</v>
      </c>
      <c r="D4760" s="62">
        <v>130</v>
      </c>
      <c r="E4760" s="64">
        <v>3</v>
      </c>
    </row>
    <row r="4761" spans="1:5" ht="15">
      <c r="A4761" s="59">
        <v>4760</v>
      </c>
      <c r="B4761" s="60">
        <v>26908</v>
      </c>
      <c r="C4761" s="61" t="s">
        <v>15216</v>
      </c>
      <c r="D4761" s="62">
        <v>131</v>
      </c>
      <c r="E4761" s="64">
        <v>3</v>
      </c>
    </row>
    <row r="4762" spans="1:5" ht="15">
      <c r="A4762" s="59">
        <v>4761</v>
      </c>
      <c r="B4762" s="60">
        <v>26910</v>
      </c>
      <c r="C4762" s="61" t="s">
        <v>15217</v>
      </c>
      <c r="D4762" s="62">
        <v>132</v>
      </c>
      <c r="E4762" s="64">
        <v>3</v>
      </c>
    </row>
    <row r="4763" spans="1:5" ht="15">
      <c r="A4763" s="59">
        <v>4762</v>
      </c>
      <c r="B4763" s="60">
        <v>26913</v>
      </c>
      <c r="C4763" s="61" t="s">
        <v>13883</v>
      </c>
      <c r="D4763" s="62">
        <v>133</v>
      </c>
      <c r="E4763" s="64">
        <v>3</v>
      </c>
    </row>
    <row r="4764" spans="1:5" ht="15">
      <c r="A4764" s="59">
        <v>4763</v>
      </c>
      <c r="B4764" s="60">
        <v>27238</v>
      </c>
      <c r="C4764" s="61" t="s">
        <v>13884</v>
      </c>
      <c r="D4764" s="62">
        <v>134</v>
      </c>
      <c r="E4764" s="64">
        <v>3</v>
      </c>
    </row>
    <row r="4765" spans="1:5" ht="15">
      <c r="A4765" s="59">
        <v>4764</v>
      </c>
      <c r="B4765" s="60">
        <v>27311</v>
      </c>
      <c r="C4765" s="61" t="s">
        <v>13885</v>
      </c>
      <c r="D4765" s="62">
        <v>135</v>
      </c>
      <c r="E4765" s="64">
        <v>3</v>
      </c>
    </row>
    <row r="4766" spans="1:5" ht="15">
      <c r="A4766" s="59">
        <v>4765</v>
      </c>
      <c r="B4766" s="60">
        <v>27530</v>
      </c>
      <c r="C4766" s="61" t="s">
        <v>13886</v>
      </c>
      <c r="D4766" s="62">
        <v>136</v>
      </c>
      <c r="E4766" s="64">
        <v>3</v>
      </c>
    </row>
    <row r="4767" spans="1:5" ht="15">
      <c r="A4767" s="59">
        <v>4766</v>
      </c>
      <c r="B4767" s="60">
        <v>27534</v>
      </c>
      <c r="C4767" s="65" t="s">
        <v>13887</v>
      </c>
      <c r="D4767" s="62">
        <v>137</v>
      </c>
      <c r="E4767" s="64">
        <v>3</v>
      </c>
    </row>
    <row r="4768" spans="1:5" ht="15">
      <c r="A4768" s="59">
        <v>4767</v>
      </c>
      <c r="B4768" s="60">
        <v>27575</v>
      </c>
      <c r="C4768" s="61" t="s">
        <v>13888</v>
      </c>
      <c r="D4768" s="62">
        <v>138</v>
      </c>
      <c r="E4768" s="64">
        <v>3</v>
      </c>
    </row>
    <row r="4769" spans="1:5" ht="15">
      <c r="A4769" s="59">
        <v>4768</v>
      </c>
      <c r="B4769" s="60">
        <v>27614</v>
      </c>
      <c r="C4769" s="61" t="s">
        <v>13889</v>
      </c>
      <c r="D4769" s="62">
        <v>139</v>
      </c>
      <c r="E4769" s="64">
        <v>3</v>
      </c>
    </row>
    <row r="4770" spans="1:5" ht="15">
      <c r="A4770" s="59">
        <v>4769</v>
      </c>
      <c r="B4770" s="60">
        <v>27618</v>
      </c>
      <c r="C4770" s="61" t="s">
        <v>13890</v>
      </c>
      <c r="D4770" s="62">
        <v>140</v>
      </c>
      <c r="E4770" s="64">
        <v>3</v>
      </c>
    </row>
    <row r="4771" spans="1:5" ht="15">
      <c r="A4771" s="59">
        <v>4770</v>
      </c>
      <c r="B4771" s="60">
        <v>27770</v>
      </c>
      <c r="C4771" s="61" t="s">
        <v>13891</v>
      </c>
      <c r="D4771" s="62">
        <v>141</v>
      </c>
      <c r="E4771" s="64">
        <v>3</v>
      </c>
    </row>
    <row r="4772" spans="1:5" ht="15">
      <c r="A4772" s="59">
        <v>4771</v>
      </c>
      <c r="B4772" s="60">
        <v>27772</v>
      </c>
      <c r="C4772" s="61" t="s">
        <v>13892</v>
      </c>
      <c r="D4772" s="62">
        <v>142</v>
      </c>
      <c r="E4772" s="64">
        <v>3</v>
      </c>
    </row>
    <row r="4773" spans="1:5" ht="15">
      <c r="A4773" s="59">
        <v>4772</v>
      </c>
      <c r="B4773" s="60">
        <v>99999</v>
      </c>
      <c r="C4773" s="61" t="s">
        <v>13246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6" t="s">
        <v>10353</v>
      </c>
      <c r="B1" s="141"/>
      <c r="C1" s="141"/>
      <c r="D1" s="116"/>
      <c r="E1" s="141"/>
      <c r="F1" s="141"/>
      <c r="G1" s="141"/>
      <c r="H1" s="141"/>
      <c r="J1" s="116" t="s">
        <v>10354</v>
      </c>
      <c r="K1" s="116"/>
      <c r="L1" s="117"/>
      <c r="M1" s="117"/>
      <c r="O1" s="116" t="s">
        <v>10355</v>
      </c>
      <c r="P1" s="117"/>
    </row>
    <row r="2" spans="1:16">
      <c r="A2" s="109" t="s">
        <v>10356</v>
      </c>
      <c r="B2" s="109" t="s">
        <v>10357</v>
      </c>
      <c r="C2" s="109" t="s">
        <v>10358</v>
      </c>
      <c r="D2" s="109" t="s">
        <v>10366</v>
      </c>
      <c r="E2" s="109" t="s">
        <v>10367</v>
      </c>
      <c r="F2" s="109" t="s">
        <v>10368</v>
      </c>
      <c r="G2" s="109" t="s">
        <v>10369</v>
      </c>
      <c r="H2" s="109" t="s">
        <v>10370</v>
      </c>
      <c r="J2" s="109" t="s">
        <v>10371</v>
      </c>
      <c r="K2" s="109" t="s">
        <v>10372</v>
      </c>
      <c r="L2" s="109" t="s">
        <v>10367</v>
      </c>
      <c r="M2" s="109" t="s">
        <v>10373</v>
      </c>
      <c r="O2" s="104" t="s">
        <v>10374</v>
      </c>
      <c r="P2" s="104" t="s">
        <v>10375</v>
      </c>
    </row>
    <row r="3" spans="1:16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41</v>
      </c>
      <c r="F3" s="106"/>
      <c r="G3" s="106"/>
      <c r="H3" s="107">
        <f>SUM(J15:J18)</f>
        <v>41</v>
      </c>
      <c r="J3" s="6" t="s">
        <v>10376</v>
      </c>
      <c r="K3" s="6">
        <v>1</v>
      </c>
      <c r="L3" s="6" t="s">
        <v>10377</v>
      </c>
      <c r="M3" s="6" t="s">
        <v>12954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10378</v>
      </c>
      <c r="H4" s="6">
        <f>IF(LEN(P_1)&lt;&gt;0,0,1)</f>
        <v>0</v>
      </c>
      <c r="J4" s="6" t="s">
        <v>10379</v>
      </c>
      <c r="K4" s="6">
        <v>2</v>
      </c>
      <c r="L4" s="6" t="s">
        <v>10380</v>
      </c>
      <c r="M4" s="6" t="str">
        <f>IF(P_1=0,"Нет данных",P_1)</f>
        <v xml:space="preserve">Отдел образования администрации города Бородино                                                                                                                                                                                                                     </v>
      </c>
      <c r="O4" s="118">
        <f ca="1">TODAY()</f>
        <v>43017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10381</v>
      </c>
      <c r="H5" s="6">
        <f>IF(LEN(P_2)&lt;&gt;0,0,1)</f>
        <v>0</v>
      </c>
      <c r="J5" s="6" t="s">
        <v>10382</v>
      </c>
      <c r="K5" s="6">
        <v>3</v>
      </c>
      <c r="L5" s="6" t="s">
        <v>10383</v>
      </c>
      <c r="M5" s="6" t="str">
        <f>IF(P_2=0,"Нет данных",P_2)</f>
        <v xml:space="preserve">663981, Красноярский край, город Бородино, улица Маяковского, дом 23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10384</v>
      </c>
      <c r="H6" s="6">
        <f>IF(LEN(P_3)&lt;&gt;0,0,1)</f>
        <v>0</v>
      </c>
      <c r="J6" s="6" t="s">
        <v>10385</v>
      </c>
      <c r="K6" s="6">
        <v>4</v>
      </c>
      <c r="L6" s="6" t="s">
        <v>10386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14221</v>
      </c>
      <c r="H7" s="6">
        <f>IF(LEN(P_4)&lt;&gt;0,0,1)</f>
        <v>0</v>
      </c>
      <c r="J7" s="6" t="s">
        <v>14222</v>
      </c>
      <c r="K7" s="6">
        <v>5</v>
      </c>
      <c r="L7" s="6" t="s">
        <v>14223</v>
      </c>
      <c r="M7" s="6" t="str">
        <f>IF(P_4=0,"Нет данных",P_4)</f>
        <v>04695938</v>
      </c>
      <c r="O7" s="117" t="s">
        <v>864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13665</v>
      </c>
      <c r="H8" s="6">
        <f>IF(LEN(P_5)&lt;&gt;0,0,1)</f>
        <v>1</v>
      </c>
      <c r="J8" s="6" t="s">
        <v>17211</v>
      </c>
      <c r="K8" s="6">
        <v>6</v>
      </c>
      <c r="L8" s="6" t="s">
        <v>12255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13666</v>
      </c>
      <c r="H9" s="6">
        <f>IF(LEN(P_6)&lt;&gt;0,0,1)</f>
        <v>1</v>
      </c>
      <c r="J9" s="6" t="s">
        <v>17212</v>
      </c>
      <c r="K9" s="6">
        <v>7</v>
      </c>
      <c r="L9" s="6" t="s">
        <v>12256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12258</v>
      </c>
      <c r="H10" s="115">
        <f>IF(LEN(P_7)&lt;&gt;0,0,1)</f>
        <v>1</v>
      </c>
      <c r="J10" s="6" t="s">
        <v>17213</v>
      </c>
      <c r="K10" s="6">
        <v>8</v>
      </c>
      <c r="L10" s="6" t="s">
        <v>12257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14224</v>
      </c>
      <c r="H11" s="6">
        <f>IF(LEN(R_1)&lt;&gt;0,0,1)</f>
        <v>1</v>
      </c>
      <c r="J11" s="105" t="s">
        <v>14225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14226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14227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14228</v>
      </c>
      <c r="H14" s="6">
        <f>IF(LEN(R_4)&lt;&gt;0,0,1)</f>
        <v>1</v>
      </c>
    </row>
    <row r="15" spans="1:16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7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6070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1</v>
      </c>
    </row>
    <row r="17" spans="1:10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1</v>
      </c>
      <c r="F17" s="106"/>
      <c r="G17" s="106"/>
      <c r="H17" s="106">
        <f>SUM(H18:H24)</f>
        <v>1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6069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33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16825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16826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16827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16828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16829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4773</v>
      </c>
      <c r="H24" s="6">
        <f>IF(OR(AND('Раздел 1.2'!P60&gt;0,SUM('Раздел 1.2'!P21:P59)=0),AND('Раздел 1.2'!P60=0,SUM('Раздел 1.2'!P21:P59)&gt;0)),0,1)</f>
        <v>1</v>
      </c>
    </row>
    <row r="25" spans="1:10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13664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9571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10719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10720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10721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10722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10723</v>
      </c>
      <c r="F32" s="108"/>
      <c r="G32" s="108"/>
      <c r="H32" s="108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10724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10725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10726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10727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10728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10729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10730</v>
      </c>
      <c r="F39" s="108"/>
      <c r="G39" s="108"/>
      <c r="H39" s="108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10731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10732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10733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10734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13598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13599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13600</v>
      </c>
      <c r="F46" s="108"/>
      <c r="G46" s="108"/>
      <c r="H46" s="108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16342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18224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18225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18226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18227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18228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16351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16352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16353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15254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15255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15256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15257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15279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15280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16384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16385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16386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16387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15262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16393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16394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16395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16396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16397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16398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16399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16400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16401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16382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15345</v>
      </c>
      <c r="F77" s="108"/>
      <c r="G77" s="108"/>
      <c r="H77" s="108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16402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16403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16404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17487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17488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17489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17490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17491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17492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17493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17494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17495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17496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15747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15748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15749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15750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15751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14577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14578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14579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14580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14581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14582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15756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15757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15758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15759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14623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14624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14625</v>
      </c>
      <c r="F108" s="108"/>
      <c r="G108" s="108"/>
      <c r="H108" s="108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2357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2358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2359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1612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1613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1614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1615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1616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1617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1618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1619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1620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1621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1622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1623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1624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1625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1626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887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888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889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890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891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892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893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894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895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97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98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99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100</v>
      </c>
      <c r="F139" s="108"/>
      <c r="G139" s="108"/>
      <c r="H139" s="108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10830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10831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10832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12261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12262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9677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9678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9679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9680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9681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13568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13569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13570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13571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13572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13573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13574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13575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13576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13577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13578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13579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13580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13581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13582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13583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13584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13585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13586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13587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13588</v>
      </c>
      <c r="F170" s="108"/>
      <c r="G170" s="108"/>
      <c r="H170" s="108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13589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13590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13591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14837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14838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14839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16020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16021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16022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16023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16024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13592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13593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14840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14841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14842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14843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14844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14845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14846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14847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14848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14849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14850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14851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14852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14853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14854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14855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14856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14857</v>
      </c>
      <c r="F201" s="108"/>
      <c r="G201" s="108"/>
      <c r="H201" s="108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14858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14859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14860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14861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14862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14863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14864</v>
      </c>
      <c r="F208" s="108"/>
      <c r="G208" s="108"/>
      <c r="H208" s="108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14865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14866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14867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14868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16057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16058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16059</v>
      </c>
      <c r="F215" s="108"/>
      <c r="G215" s="108"/>
      <c r="H215" s="108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16060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16061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16062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16063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16064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16065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16072</v>
      </c>
      <c r="F222" s="108"/>
      <c r="G222" s="108"/>
      <c r="H222" s="108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16073</v>
      </c>
      <c r="F223" s="110"/>
      <c r="G223" s="110"/>
      <c r="H223" s="110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16074</v>
      </c>
      <c r="F224" s="110"/>
      <c r="G224" s="110"/>
      <c r="H224" s="110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12783</v>
      </c>
      <c r="F225" s="110"/>
      <c r="G225" s="110"/>
      <c r="H225" s="110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12784</v>
      </c>
      <c r="F226" s="110"/>
      <c r="G226" s="110"/>
      <c r="H226" s="110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12785</v>
      </c>
      <c r="F227" s="110"/>
      <c r="G227" s="110"/>
      <c r="H227" s="110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12786</v>
      </c>
      <c r="F228" s="110"/>
      <c r="G228" s="110"/>
      <c r="H228" s="110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12787</v>
      </c>
      <c r="F229" s="110"/>
      <c r="G229" s="110"/>
      <c r="H229" s="110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12788</v>
      </c>
      <c r="H230" s="6">
        <f>IF('Раздел 1.3'!P58&gt;='Раздел 1.3'!P59,0,1)</f>
        <v>0</v>
      </c>
    </row>
    <row r="231" spans="1:8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12789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12790</v>
      </c>
      <c r="H233" s="6">
        <f>IF('Раздел 1.4'!P22&gt;='Раздел 1.4'!Q22,0,1)</f>
        <v>0</v>
      </c>
    </row>
    <row r="234" spans="1:8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12791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12792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12793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14169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14170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14171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14172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14173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14174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14175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14176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14177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14178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14179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14180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14181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14182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14183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14184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14185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14186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14187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14188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14189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14190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14191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14192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14193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14194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14195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14196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11493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11494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11495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15435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15436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15437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15438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15439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15440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15441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15442</v>
      </c>
      <c r="F276" s="108"/>
      <c r="G276" s="108"/>
      <c r="H276" s="108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15443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16530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15449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15450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15451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15452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15453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15454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15455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15456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15457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15458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15459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15460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15461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16602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13100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11564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11565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11566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11567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11568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11569</v>
      </c>
      <c r="F299" s="108"/>
      <c r="G299" s="108"/>
      <c r="H299" s="108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16604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3556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3557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3558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3559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3560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3561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3562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3563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3564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3565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3566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3567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3568</v>
      </c>
      <c r="F313" s="108"/>
      <c r="G313" s="108"/>
      <c r="H313" s="108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15177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3569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3570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2779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2017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2018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2019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2020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2021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2022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2023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2024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2025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2026</v>
      </c>
      <c r="F327" s="108"/>
      <c r="G327" s="108"/>
      <c r="H327" s="108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15178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2027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2028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2029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2030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2031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2032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2033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2034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2035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2042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2799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2800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2801</v>
      </c>
      <c r="F341" s="108"/>
      <c r="G341" s="108"/>
      <c r="H341" s="108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16066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2802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2803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2804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2805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2806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2807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2808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2809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2810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2811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2812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2813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2814</v>
      </c>
      <c r="F355" s="108"/>
      <c r="G355" s="108"/>
      <c r="H355" s="108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14665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2815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2816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2817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2818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1287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1288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1289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1290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1291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1292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1293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1294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1295</v>
      </c>
      <c r="F369" s="108"/>
      <c r="G369" s="108"/>
      <c r="H369" s="108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14666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1296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1297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1298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1299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1300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1301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1302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2067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2068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2069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2070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2831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2832</v>
      </c>
      <c r="F383" s="108"/>
      <c r="G383" s="108"/>
      <c r="H383" s="108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14667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2833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2834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2835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2836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2837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2838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2839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2840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2922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2923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2924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2925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2140</v>
      </c>
      <c r="F397" s="108"/>
      <c r="G397" s="108"/>
      <c r="H397" s="108">
        <f>IF('Раздел 2.1.1.1'!AC42&gt;='Раздел 2.1.1.1'!AC43,0,1)</f>
        <v>0</v>
      </c>
    </row>
    <row r="398" spans="1:8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19429</v>
      </c>
      <c r="F398" s="122"/>
      <c r="G398" s="122"/>
      <c r="H398" s="122">
        <f>IF('Раздел 2.1.1.1'!P30&gt;='Раздел 2.1.1.1'!P42,0,1)</f>
        <v>0</v>
      </c>
    </row>
    <row r="399" spans="1:8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2141</v>
      </c>
      <c r="F399" s="122"/>
      <c r="G399" s="122"/>
      <c r="H399" s="122">
        <f>IF('Раздел 2.1.1.1'!Q30&gt;='Раздел 2.1.1.1'!Q42,0,1)</f>
        <v>0</v>
      </c>
    </row>
    <row r="400" spans="1:8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2142</v>
      </c>
      <c r="F400" s="122"/>
      <c r="G400" s="122"/>
      <c r="H400" s="122">
        <f>IF('Раздел 2.1.1.1'!R30&gt;='Раздел 2.1.1.1'!R42,0,1)</f>
        <v>0</v>
      </c>
    </row>
    <row r="401" spans="1:14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2143</v>
      </c>
      <c r="F401" s="122"/>
      <c r="G401" s="122"/>
      <c r="H401" s="122">
        <f>IF('Раздел 2.1.1.1'!S30&gt;='Раздел 2.1.1.1'!S42,0,1)</f>
        <v>0</v>
      </c>
    </row>
    <row r="402" spans="1:14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2144</v>
      </c>
      <c r="F402" s="122"/>
      <c r="G402" s="122"/>
      <c r="H402" s="122">
        <f>IF('Раздел 2.1.1.1'!T30&gt;='Раздел 2.1.1.1'!T42,0,1)</f>
        <v>0</v>
      </c>
    </row>
    <row r="403" spans="1:14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2145</v>
      </c>
      <c r="F403" s="122"/>
      <c r="G403" s="122"/>
      <c r="H403" s="122">
        <f>IF('Раздел 2.1.1.1'!U30&gt;='Раздел 2.1.1.1'!U42,0,1)</f>
        <v>0</v>
      </c>
    </row>
    <row r="404" spans="1:14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2146</v>
      </c>
      <c r="F404" s="122"/>
      <c r="G404" s="122"/>
      <c r="H404" s="122">
        <f>IF('Раздел 2.1.1.1'!V30&gt;='Раздел 2.1.1.1'!V42,0,1)</f>
        <v>0</v>
      </c>
    </row>
    <row r="405" spans="1:14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2930</v>
      </c>
      <c r="F405" s="122"/>
      <c r="G405" s="122"/>
      <c r="H405" s="122">
        <f>IF('Раздел 2.1.1.1'!W30&gt;='Раздел 2.1.1.1'!W42,0,1)</f>
        <v>0</v>
      </c>
    </row>
    <row r="406" spans="1:14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2931</v>
      </c>
      <c r="F406" s="122"/>
      <c r="G406" s="122"/>
      <c r="H406" s="122">
        <f>IF('Раздел 2.1.1.1'!X30&gt;='Раздел 2.1.1.1'!X42,0,1)</f>
        <v>0</v>
      </c>
    </row>
    <row r="407" spans="1:14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2932</v>
      </c>
      <c r="F407" s="122"/>
      <c r="G407" s="122"/>
      <c r="H407" s="122">
        <f>IF('Раздел 2.1.1.1'!Y30&gt;='Раздел 2.1.1.1'!Y42,0,1)</f>
        <v>0</v>
      </c>
    </row>
    <row r="408" spans="1:14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2933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2934</v>
      </c>
      <c r="F409" s="122"/>
      <c r="G409" s="122"/>
      <c r="H409" s="122">
        <f>IF('Раздел 2.1.1.1'!AA30&gt;='Раздел 2.1.1.1'!AA42,0,1)</f>
        <v>0</v>
      </c>
    </row>
    <row r="410" spans="1:14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2935</v>
      </c>
      <c r="F410" s="122"/>
      <c r="G410" s="122"/>
      <c r="H410" s="122">
        <f>IF('Раздел 2.1.1.1'!AB30&gt;='Раздел 2.1.1.1'!AB42,0,1)</f>
        <v>0</v>
      </c>
    </row>
    <row r="411" spans="1:14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2936</v>
      </c>
      <c r="F411" s="123"/>
      <c r="G411" s="123"/>
      <c r="H411" s="123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2937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2938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2939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2940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3727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3728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3729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3730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3731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3732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3733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3734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3735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3736</v>
      </c>
      <c r="F425" s="108"/>
      <c r="G425" s="108"/>
      <c r="H425" s="108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21152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21153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21154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21155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21156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21157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20373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20374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19801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19802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19803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19804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19805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19806</v>
      </c>
      <c r="F439" s="108"/>
      <c r="G439" s="108"/>
      <c r="H439" s="108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19807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19808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20585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20586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20587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20588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20579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20580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20581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20582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20583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20584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21363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21364</v>
      </c>
      <c r="F453" s="108"/>
      <c r="G453" s="108"/>
      <c r="H453" s="108">
        <f>IF('Раздел 2.1.1.1'!AC37&gt;=SUM('Раздел 2.1.1.1'!AC38:AC39),0,1)</f>
        <v>0</v>
      </c>
    </row>
    <row r="454" spans="1:8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13179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13180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13184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13185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13186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13187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13188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13189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13190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13191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13192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14504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14505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14506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14507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12270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12271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12272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12273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12274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12275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12276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15873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15874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15875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15852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14700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14701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14702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14703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14704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14705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14706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13438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13439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13440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13441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13442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13443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13444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14509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14510</v>
      </c>
      <c r="F496" s="108"/>
      <c r="G496" s="108"/>
      <c r="H496" s="108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14511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14512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14513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14514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13233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13234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13235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13236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13258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13259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13260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13261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15702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15703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14520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14521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14522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14523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14524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16745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15590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15591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15592</v>
      </c>
      <c r="F519" s="108"/>
      <c r="G519" s="108"/>
      <c r="H519" s="108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15593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3737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3741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3742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3743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3744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3745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3746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3747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3748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3749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3750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3751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3752</v>
      </c>
      <c r="F533" s="108"/>
      <c r="G533" s="108"/>
      <c r="H533" s="108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15711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3753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3754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3755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3756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3757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3758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3759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2961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2962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2963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2964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2965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2966</v>
      </c>
      <c r="F547" s="108"/>
      <c r="G547" s="108"/>
      <c r="H547" s="108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15594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2967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2968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1448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1449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1450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1451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1452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1453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1454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1455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1456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1457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1458</v>
      </c>
      <c r="F561" s="108"/>
      <c r="G561" s="108"/>
      <c r="H561" s="108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15595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1459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1460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1461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1462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1463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1464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1465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1466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1467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1468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2209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2210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2211</v>
      </c>
      <c r="F575" s="108"/>
      <c r="G575" s="108"/>
      <c r="H575" s="108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15596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2212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2213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2214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2215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2216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2217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2218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2219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2996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2997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3802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3803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3804</v>
      </c>
      <c r="F589" s="108"/>
      <c r="G589" s="108"/>
      <c r="H589" s="108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15597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3805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3806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3807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3808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3809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3810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3811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3812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3813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3814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3815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3816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3817</v>
      </c>
      <c r="F603" s="108"/>
      <c r="G603" s="108"/>
      <c r="H603" s="108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15598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3818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3819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3820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3821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3822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3823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3824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3825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4635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4636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4637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4638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4639</v>
      </c>
      <c r="F617" s="108"/>
      <c r="G617" s="108"/>
      <c r="H617" s="108">
        <f>IF('Раздел 2.1.1.2'!AC42&gt;='Раздел 2.1.1.2'!AC43,0,1)</f>
        <v>0</v>
      </c>
    </row>
    <row r="618" spans="1:8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21365</v>
      </c>
      <c r="F618" s="122"/>
      <c r="G618" s="122"/>
      <c r="H618" s="122">
        <f>IF('Раздел 2.1.1.2'!P30&gt;='Раздел 2.1.1.2'!P42,0,1)</f>
        <v>0</v>
      </c>
    </row>
    <row r="619" spans="1:8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4640</v>
      </c>
      <c r="F619" s="122"/>
      <c r="G619" s="122"/>
      <c r="H619" s="122">
        <f>IF('Раздел 2.1.1.2'!Q30&gt;='Раздел 2.1.1.2'!Q42,0,1)</f>
        <v>0</v>
      </c>
    </row>
    <row r="620" spans="1:8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4641</v>
      </c>
      <c r="F620" s="122"/>
      <c r="G620" s="122"/>
      <c r="H620" s="122">
        <f>IF('Раздел 2.1.1.2'!R30&gt;='Раздел 2.1.1.2'!R42,0,1)</f>
        <v>0</v>
      </c>
    </row>
    <row r="621" spans="1:8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4642</v>
      </c>
      <c r="F621" s="122"/>
      <c r="G621" s="122"/>
      <c r="H621" s="122">
        <f>IF('Раздел 2.1.1.2'!S30&gt;='Раздел 2.1.1.2'!S42,0,1)</f>
        <v>0</v>
      </c>
    </row>
    <row r="622" spans="1:8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4643</v>
      </c>
      <c r="F622" s="122"/>
      <c r="G622" s="122"/>
      <c r="H622" s="122">
        <f>IF('Раздел 2.1.1.2'!T30&gt;='Раздел 2.1.1.2'!T42,0,1)</f>
        <v>0</v>
      </c>
    </row>
    <row r="623" spans="1:8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4644</v>
      </c>
      <c r="F623" s="122"/>
      <c r="G623" s="122"/>
      <c r="H623" s="122">
        <f>IF('Раздел 2.1.1.2'!U30&gt;='Раздел 2.1.1.2'!U42,0,1)</f>
        <v>0</v>
      </c>
    </row>
    <row r="624" spans="1:8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4645</v>
      </c>
      <c r="F624" s="122"/>
      <c r="G624" s="122"/>
      <c r="H624" s="122">
        <f>IF('Раздел 2.1.1.2'!V30&gt;='Раздел 2.1.1.2'!V42,0,1)</f>
        <v>0</v>
      </c>
    </row>
    <row r="625" spans="1:8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4646</v>
      </c>
      <c r="F625" s="122"/>
      <c r="G625" s="122"/>
      <c r="H625" s="122">
        <f>IF('Раздел 2.1.1.2'!W30&gt;='Раздел 2.1.1.2'!W42,0,1)</f>
        <v>0</v>
      </c>
    </row>
    <row r="626" spans="1:8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4647</v>
      </c>
      <c r="F626" s="122"/>
      <c r="G626" s="122"/>
      <c r="H626" s="122">
        <f>IF('Раздел 2.1.1.2'!X30&gt;='Раздел 2.1.1.2'!X42,0,1)</f>
        <v>0</v>
      </c>
    </row>
    <row r="627" spans="1:8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4648</v>
      </c>
      <c r="F627" s="122"/>
      <c r="G627" s="122"/>
      <c r="H627" s="122">
        <f>IF('Раздел 2.1.1.2'!Y30&gt;='Раздел 2.1.1.2'!Y42,0,1)</f>
        <v>0</v>
      </c>
    </row>
    <row r="628" spans="1:8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4649</v>
      </c>
      <c r="F628" s="122"/>
      <c r="G628" s="122"/>
      <c r="H628" s="122">
        <f>IF('Раздел 2.1.1.2'!Z30&gt;='Раздел 2.1.1.2'!Z42,0,1)</f>
        <v>0</v>
      </c>
    </row>
    <row r="629" spans="1:8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4650</v>
      </c>
      <c r="F629" s="122"/>
      <c r="G629" s="122"/>
      <c r="H629" s="122">
        <f>IF('Раздел 2.1.1.2'!AA30&gt;='Раздел 2.1.1.2'!AA42,0,1)</f>
        <v>0</v>
      </c>
    </row>
    <row r="630" spans="1:8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4651</v>
      </c>
      <c r="F630" s="122"/>
      <c r="G630" s="122"/>
      <c r="H630" s="122">
        <f>IF('Раздел 2.1.1.2'!AB30&gt;='Раздел 2.1.1.2'!AB42,0,1)</f>
        <v>0</v>
      </c>
    </row>
    <row r="631" spans="1:8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4652</v>
      </c>
      <c r="F631" s="123"/>
      <c r="G631" s="123"/>
      <c r="H631" s="123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4653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4654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4655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5464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4657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4658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4659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4660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4661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4662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4663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4664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4665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4666</v>
      </c>
      <c r="F645" s="108"/>
      <c r="G645" s="108"/>
      <c r="H645" s="108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21366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21367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21368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3777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21369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21370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21371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21372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21373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21374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21375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21376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20595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20596</v>
      </c>
      <c r="F659" s="108"/>
      <c r="G659" s="108"/>
      <c r="H659" s="108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20597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20598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20599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19049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19050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19051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19052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19053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19054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19055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19056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19057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19058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19059</v>
      </c>
      <c r="F673" s="108"/>
      <c r="G673" s="108"/>
      <c r="H673" s="108">
        <f>IF('Раздел 2.1.1.2'!AC37&gt;=SUM('Раздел 2.1.1.2'!AC38:AC39),0,1)</f>
        <v>0</v>
      </c>
    </row>
    <row r="674" spans="1:8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19718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13872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13873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13874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13875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13876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13881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13882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18944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18945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18946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18947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18948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18949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18950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19735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19736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19737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18951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18158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18159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18939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18940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18941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18942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18142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18137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18138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18139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18140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18141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17219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17220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17221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17222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17223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17224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17225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17226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17227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17228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15165</v>
      </c>
      <c r="F716" s="108"/>
      <c r="G716" s="108"/>
      <c r="H716" s="108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15166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17390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16277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16278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16279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16120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16121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14936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16132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16133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17421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17422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17423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17424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16320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17429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15186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15187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16321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16322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16323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16324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16325</v>
      </c>
      <c r="F739" s="108"/>
      <c r="G739" s="108"/>
      <c r="H739" s="108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16326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4667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4668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4669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4670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4671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4672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4673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4674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4675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4676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4677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4678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4679</v>
      </c>
      <c r="F753" s="108"/>
      <c r="G753" s="108"/>
      <c r="H753" s="108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16327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4680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4681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4682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4683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3869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3870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3871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3872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3873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3874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3875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3876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3877</v>
      </c>
      <c r="F767" s="108"/>
      <c r="G767" s="108"/>
      <c r="H767" s="108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18223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3073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3074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1538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1539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1540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1541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1542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1543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1544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1545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1546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1547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1548</v>
      </c>
      <c r="F781" s="108"/>
      <c r="G781" s="108"/>
      <c r="H781" s="108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18229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1549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1550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1551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1552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1553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1554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1555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2311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2312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2313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2314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2315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2316</v>
      </c>
      <c r="F795" s="108"/>
      <c r="G795" s="108"/>
      <c r="H795" s="108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18230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2317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2318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2319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2320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2321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2322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2323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2324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2325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2326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2327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2328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2329</v>
      </c>
      <c r="F809" s="108"/>
      <c r="G809" s="108"/>
      <c r="H809" s="108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18516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2330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2331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3118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3119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3120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3121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3122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3123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3124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3125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3931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3932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3933</v>
      </c>
      <c r="F823" s="108"/>
      <c r="G823" s="108"/>
      <c r="H823" s="108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18517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3934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3935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3936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3937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3938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3939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3940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3941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3942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3136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3137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3138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3944</v>
      </c>
      <c r="F837" s="108"/>
      <c r="G837" s="108"/>
      <c r="H837" s="108">
        <f>IF('Раздел 2.1.1.3'!AC42&gt;='Раздел 2.1.1.3'!AC43,0,1)</f>
        <v>0</v>
      </c>
    </row>
    <row r="838" spans="1:8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19060</v>
      </c>
      <c r="F838" s="122"/>
      <c r="G838" s="122"/>
      <c r="H838" s="122">
        <f>IF('Раздел 2.1.1.3'!P30&gt;='Раздел 2.1.1.3'!P42,0,1)</f>
        <v>0</v>
      </c>
    </row>
    <row r="839" spans="1:8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3945</v>
      </c>
      <c r="F839" s="122"/>
      <c r="G839" s="122"/>
      <c r="H839" s="122">
        <f>IF('Раздел 2.1.1.3'!Q30&gt;='Раздел 2.1.1.3'!Q42,0,1)</f>
        <v>0</v>
      </c>
    </row>
    <row r="840" spans="1:8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3946</v>
      </c>
      <c r="F840" s="122"/>
      <c r="G840" s="122"/>
      <c r="H840" s="122">
        <f>IF('Раздел 2.1.1.3'!R30&gt;='Раздел 2.1.1.3'!R42,0,1)</f>
        <v>0</v>
      </c>
    </row>
    <row r="841" spans="1:8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3947</v>
      </c>
      <c r="F841" s="122"/>
      <c r="G841" s="122"/>
      <c r="H841" s="122">
        <f>IF('Раздел 2.1.1.3'!S30&gt;='Раздел 2.1.1.3'!S42,0,1)</f>
        <v>0</v>
      </c>
    </row>
    <row r="842" spans="1:8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3948</v>
      </c>
      <c r="F842" s="122"/>
      <c r="G842" s="122"/>
      <c r="H842" s="122">
        <f>IF('Раздел 2.1.1.3'!T30&gt;='Раздел 2.1.1.3'!T42,0,1)</f>
        <v>0</v>
      </c>
    </row>
    <row r="843" spans="1:8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3949</v>
      </c>
      <c r="F843" s="122"/>
      <c r="G843" s="122"/>
      <c r="H843" s="122">
        <f>IF('Раздел 2.1.1.3'!U30&gt;='Раздел 2.1.1.3'!U42,0,1)</f>
        <v>0</v>
      </c>
    </row>
    <row r="844" spans="1:8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3950</v>
      </c>
      <c r="F844" s="122"/>
      <c r="G844" s="122"/>
      <c r="H844" s="122">
        <f>IF('Раздел 2.1.1.3'!V30&gt;='Раздел 2.1.1.3'!V42,0,1)</f>
        <v>0</v>
      </c>
    </row>
    <row r="845" spans="1:8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3951</v>
      </c>
      <c r="F845" s="122"/>
      <c r="G845" s="122"/>
      <c r="H845" s="122">
        <f>IF('Раздел 2.1.1.3'!W30&gt;='Раздел 2.1.1.3'!W42,0,1)</f>
        <v>0</v>
      </c>
    </row>
    <row r="846" spans="1:8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3952</v>
      </c>
      <c r="F846" s="122"/>
      <c r="G846" s="122"/>
      <c r="H846" s="122">
        <f>IF('Раздел 2.1.1.3'!X30&gt;='Раздел 2.1.1.3'!X42,0,1)</f>
        <v>0</v>
      </c>
    </row>
    <row r="847" spans="1:8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3953</v>
      </c>
      <c r="F847" s="122"/>
      <c r="G847" s="122"/>
      <c r="H847" s="122">
        <f>IF('Раздел 2.1.1.3'!Y30&gt;='Раздел 2.1.1.3'!Y42,0,1)</f>
        <v>0</v>
      </c>
    </row>
    <row r="848" spans="1:8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3954</v>
      </c>
      <c r="F848" s="122"/>
      <c r="G848" s="122"/>
      <c r="H848" s="122">
        <f>IF('Раздел 2.1.1.3'!Z30&gt;='Раздел 2.1.1.3'!Z42,0,1)</f>
        <v>0</v>
      </c>
    </row>
    <row r="849" spans="1:8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3955</v>
      </c>
      <c r="F849" s="122"/>
      <c r="G849" s="122"/>
      <c r="H849" s="122">
        <f>IF('Раздел 2.1.1.3'!AA30&gt;='Раздел 2.1.1.3'!AA42,0,1)</f>
        <v>0</v>
      </c>
    </row>
    <row r="850" spans="1:8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3956</v>
      </c>
      <c r="F850" s="122"/>
      <c r="G850" s="122"/>
      <c r="H850" s="122">
        <f>IF('Раздел 2.1.1.3'!AB30&gt;='Раздел 2.1.1.3'!AB42,0,1)</f>
        <v>0</v>
      </c>
    </row>
    <row r="851" spans="1:8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3957</v>
      </c>
      <c r="F851" s="123"/>
      <c r="G851" s="123"/>
      <c r="H851" s="123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3958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3959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3960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3961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3962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3963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3157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3158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3159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3160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3161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3162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3163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3164</v>
      </c>
      <c r="F865" s="108"/>
      <c r="G865" s="108"/>
      <c r="H865" s="108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20690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20691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20692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20693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20644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20645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20646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19471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19472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19473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19474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20247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20248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20249</v>
      </c>
      <c r="F879" s="108"/>
      <c r="G879" s="108"/>
      <c r="H879" s="108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20250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20251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20252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21771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21772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21773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21774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20267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20268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20269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20270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20271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20272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20273</v>
      </c>
      <c r="F893" s="108"/>
      <c r="G893" s="108"/>
      <c r="H893" s="108">
        <f>IF('Раздел 2.1.1.3'!AC37&gt;=SUM('Раздел 2.1.1.3'!AC38:AC39),0,1)</f>
        <v>0</v>
      </c>
    </row>
    <row r="894" spans="1:8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13567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3165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3166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3167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3168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3169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3170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3171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3172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3173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2398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1645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1646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1647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1648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1649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1650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1651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1652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2421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2422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2423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2424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2425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2426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2427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2428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2429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2430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2431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2432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2433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930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931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932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933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934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935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936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937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938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939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1688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1689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2445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16603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2446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2447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2448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2449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1183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1184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1185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1186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1187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1188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1189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1947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1194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1195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1950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1951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1952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1953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1954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1955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1956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1957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1958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1959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1960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1961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2727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2728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2729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2730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2731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2732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3529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3530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3531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3539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3540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3541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3542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3543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3544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3545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3546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3547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10255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10256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10257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10258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10259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10260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10261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10262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10263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10264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10265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10266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10267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9254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9255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10277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10278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10279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10280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10281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10282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10283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10284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8877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8878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8879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8880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8881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8882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8883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9866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9867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9868</v>
      </c>
      <c r="F1017" s="108"/>
      <c r="G1017" s="108"/>
      <c r="H1017" s="108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10818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3548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2757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2758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2759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2760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2761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2762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2763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2764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2765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2766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2767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2768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2769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2770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2771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2772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2773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2774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2775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2776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2777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2778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2013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2014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2015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2016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1264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1265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1266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1267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1268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1269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1270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1271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1272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1273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1274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1275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2036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2037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2038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2039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2040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855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856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857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858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859</v>
      </c>
      <c r="F1067" s="108"/>
      <c r="G1067" s="108"/>
      <c r="H1067" s="108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11309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2041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2043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2044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2045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2046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2047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2048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2049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2050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2051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2052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2053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2054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2055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2056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2057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2058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2059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2060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1286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557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558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559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560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561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562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563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564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565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566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567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568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569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570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571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1303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1304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1305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1306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1307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2071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2072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2073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2074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860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861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862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863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1893</v>
      </c>
      <c r="F1117" s="108"/>
      <c r="G1117" s="108"/>
      <c r="H1117" s="108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9869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2075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2076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2077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2078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2079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2080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2081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2082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2083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2084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2085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2844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2845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2849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2850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2851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2852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2853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2854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2855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2856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2857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2858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2859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2860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2861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3660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3661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3662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2866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3665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3666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3667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3668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3669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3670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3671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3672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3673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3674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3675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2875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2876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2877</v>
      </c>
      <c r="F1162" s="108"/>
      <c r="G1162" s="108"/>
      <c r="H1162" s="108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11311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2878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2879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2880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2881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2882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2883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2884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2885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2886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2887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2888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2889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2890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2891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2892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2893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2894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2895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2896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2897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2899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2900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2901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2902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2903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2904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2905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2906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2907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2908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2909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2910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2911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3706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2912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2913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2914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2915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2916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2917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2918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2919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2920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2921</v>
      </c>
      <c r="F1207" s="108"/>
      <c r="G1207" s="108"/>
      <c r="H1207" s="108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9683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913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1655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1656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1657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1658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1659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1660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1661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1662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1663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1664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1665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1666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1667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1668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1669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1670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1671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1672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1673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1674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1675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1676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928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929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186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187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188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189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190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191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192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193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194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195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940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941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942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1690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1691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1692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1693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1694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1695</v>
      </c>
      <c r="F1252" s="108"/>
      <c r="G1252" s="108"/>
      <c r="H1252" s="108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11381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1696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1697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1698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1699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1700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1701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1702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1703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1704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1705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1706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1707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1708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1709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1710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2455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2456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2457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2463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2464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2465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2466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2467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2468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2469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2470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2471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2472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2473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2474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2475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2476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3259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3260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3261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3273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3274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3275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3276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3277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3278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3279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3280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3281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241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242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243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244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245</v>
      </c>
      <c r="F1302" s="108"/>
      <c r="G1302" s="108"/>
      <c r="H1302" s="108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10253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3282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3283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2495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2496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2497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2498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2499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2500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2501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2502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2503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2504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2505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2506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2507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2508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2509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2510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2511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2512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2513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2514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2515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2516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2517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3304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1762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1763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1764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1765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1766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2518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2519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2520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2521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2522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2523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2524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3317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3318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2525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2526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2527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2528</v>
      </c>
      <c r="F1347" s="108"/>
      <c r="G1347" s="108"/>
      <c r="H1347" s="108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10820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2529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2530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2531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2532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2533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2534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2535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2536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2537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2538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2539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1795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1796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1797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3331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3332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3333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3334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1039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1798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1799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2548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2549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2550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2551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2552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2553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2554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2555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2556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2557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2558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2559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3341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3342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3343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3344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3345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3346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3347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3348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3349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3358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3359</v>
      </c>
      <c r="F1392" s="108"/>
      <c r="G1392" s="108"/>
      <c r="H1392" s="108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14086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3360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3361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3362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3363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3364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3365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3366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3367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3368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3369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3370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3371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3372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3373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2590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2591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2592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2593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2594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2595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2596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1840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1841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1842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1843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1087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1088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1089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1090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1091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1092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1093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1094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1095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1096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1097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1098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1099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1100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1101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1102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1103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1104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1105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435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1734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981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982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983</v>
      </c>
      <c r="F1442" s="108"/>
      <c r="G1442" s="108"/>
      <c r="H1442" s="108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12713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12714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12715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12716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12730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14129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14130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14131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14132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14133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14134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14135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14136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14137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14138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14139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14140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14141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14142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14143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14144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14145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14146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14147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12758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12759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11551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11552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11553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11554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11555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11556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11308</v>
      </c>
      <c r="F1475" s="108"/>
      <c r="G1475" s="108"/>
      <c r="H1475" s="108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10626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10627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11983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11984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10628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10629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10630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9019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9020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9021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12707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10013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12700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12701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12702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12703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12704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9026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9027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7634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7635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7636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7637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7638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7639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8191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8192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8193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10016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10017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10018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10019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10020</v>
      </c>
      <c r="F1508" s="108"/>
      <c r="G1508" s="108"/>
      <c r="H1508" s="108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10021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11247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11248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11249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11250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11251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11252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11253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11254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11255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11256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11257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11258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11259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11260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11261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11262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11263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11264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11265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11266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11267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11268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11269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11270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11271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11272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11273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11274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11275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10053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10054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10055</v>
      </c>
      <c r="F1541" s="108"/>
      <c r="G1541" s="108"/>
      <c r="H1541" s="108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10056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10057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9068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9069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9070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9071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9072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9073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10073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10074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10075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10076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10077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9083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9084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9085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9086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9087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9088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9089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9090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9091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9092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10103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10104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10105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10106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10107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10108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10109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10110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10111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10112</v>
      </c>
      <c r="F1574" s="108"/>
      <c r="G1574" s="108"/>
      <c r="H1574" s="108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10113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10114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10115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10116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10117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10118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10119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11378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11379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13634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13635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13636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13637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13638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13639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13640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13641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13642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13643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13644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13645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13646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12241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10804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10805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10806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10807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10808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10809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10810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10811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10812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11380</v>
      </c>
      <c r="F1607" s="108"/>
      <c r="G1607" s="108"/>
      <c r="H1607" s="108">
        <f>IF('Раздел 2.1.2.1'!BI53&gt;='Раздел 2.1.2.1'!BK53,0,1)</f>
        <v>0</v>
      </c>
    </row>
    <row r="1608" spans="1:8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14086</v>
      </c>
      <c r="F1608" s="122"/>
      <c r="G1608" s="122"/>
      <c r="H1608" s="124">
        <f>IF('Раздел 2.1.2.1'!P44&gt;='Раздел 2.1.2.1'!P52,0,1)</f>
        <v>0</v>
      </c>
    </row>
    <row r="1609" spans="1:8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3360</v>
      </c>
      <c r="F1609" s="122"/>
      <c r="G1609" s="122"/>
      <c r="H1609" s="122">
        <f>IF('Раздел 2.1.2.1'!Q44&gt;='Раздел 2.1.2.1'!Q52,0,1)</f>
        <v>0</v>
      </c>
    </row>
    <row r="1610" spans="1:8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3361</v>
      </c>
      <c r="F1610" s="122"/>
      <c r="G1610" s="122"/>
      <c r="H1610" s="122">
        <f>IF('Раздел 2.1.2.1'!R44&gt;='Раздел 2.1.2.1'!R52,0,1)</f>
        <v>0</v>
      </c>
    </row>
    <row r="1611" spans="1:8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3362</v>
      </c>
      <c r="F1611" s="122"/>
      <c r="G1611" s="122"/>
      <c r="H1611" s="122">
        <f>IF('Раздел 2.1.2.1'!S44&gt;='Раздел 2.1.2.1'!S52,0,1)</f>
        <v>0</v>
      </c>
    </row>
    <row r="1612" spans="1:8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3363</v>
      </c>
      <c r="F1612" s="122"/>
      <c r="G1612" s="122"/>
      <c r="H1612" s="122">
        <f>IF('Раздел 2.1.2.1'!T44&gt;='Раздел 2.1.2.1'!T52,0,1)</f>
        <v>0</v>
      </c>
    </row>
    <row r="1613" spans="1:8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3364</v>
      </c>
      <c r="F1613" s="122"/>
      <c r="G1613" s="122"/>
      <c r="H1613" s="122">
        <f>IF('Раздел 2.1.2.1'!U44&gt;='Раздел 2.1.2.1'!U52,0,1)</f>
        <v>0</v>
      </c>
    </row>
    <row r="1614" spans="1:8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3365</v>
      </c>
      <c r="F1614" s="122"/>
      <c r="G1614" s="122"/>
      <c r="H1614" s="122">
        <f>IF('Раздел 2.1.2.1'!V44&gt;='Раздел 2.1.2.1'!V52,0,1)</f>
        <v>0</v>
      </c>
    </row>
    <row r="1615" spans="1:8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3366</v>
      </c>
      <c r="F1615" s="122"/>
      <c r="G1615" s="122"/>
      <c r="H1615" s="122">
        <f>IF('Раздел 2.1.2.1'!W44&gt;='Раздел 2.1.2.1'!W52,0,1)</f>
        <v>0</v>
      </c>
    </row>
    <row r="1616" spans="1:8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3367</v>
      </c>
      <c r="F1616" s="122"/>
      <c r="G1616" s="122"/>
      <c r="H1616" s="122">
        <f>IF('Раздел 2.1.2.1'!X44&gt;='Раздел 2.1.2.1'!X52,0,1)</f>
        <v>0</v>
      </c>
    </row>
    <row r="1617" spans="1:8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3368</v>
      </c>
      <c r="F1617" s="122"/>
      <c r="G1617" s="122"/>
      <c r="H1617" s="122">
        <f>IF('Раздел 2.1.2.1'!Y44&gt;='Раздел 2.1.2.1'!Y52,0,1)</f>
        <v>0</v>
      </c>
    </row>
    <row r="1618" spans="1:8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3369</v>
      </c>
      <c r="F1618" s="122"/>
      <c r="G1618" s="122"/>
      <c r="H1618" s="122">
        <f>IF('Раздел 2.1.2.1'!Z44&gt;='Раздел 2.1.2.1'!Z52,0,1)</f>
        <v>0</v>
      </c>
    </row>
    <row r="1619" spans="1:8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3370</v>
      </c>
      <c r="F1619" s="122"/>
      <c r="G1619" s="122"/>
      <c r="H1619" s="122">
        <f>IF('Раздел 2.1.2.1'!AA44&gt;='Раздел 2.1.2.1'!AA52,0,1)</f>
        <v>0</v>
      </c>
    </row>
    <row r="1620" spans="1:8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3371</v>
      </c>
      <c r="F1620" s="122"/>
      <c r="G1620" s="122"/>
      <c r="H1620" s="122">
        <f>IF('Раздел 2.1.2.1'!AB44&gt;='Раздел 2.1.2.1'!AB52,0,1)</f>
        <v>0</v>
      </c>
    </row>
    <row r="1621" spans="1:8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3372</v>
      </c>
      <c r="F1621" s="122"/>
      <c r="G1621" s="122"/>
      <c r="H1621" s="122">
        <f>IF('Раздел 2.1.2.1'!AC44&gt;='Раздел 2.1.2.1'!AC52,0,1)</f>
        <v>0</v>
      </c>
    </row>
    <row r="1622" spans="1:8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3373</v>
      </c>
      <c r="F1622" s="122"/>
      <c r="G1622" s="122"/>
      <c r="H1622" s="122">
        <f>IF('Раздел 2.1.2.1'!AD44&gt;='Раздел 2.1.2.1'!AD52,0,1)</f>
        <v>0</v>
      </c>
    </row>
    <row r="1623" spans="1:8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2590</v>
      </c>
      <c r="F1623" s="122"/>
      <c r="G1623" s="122"/>
      <c r="H1623" s="122">
        <f>IF('Раздел 2.1.2.1'!AE44&gt;='Раздел 2.1.2.1'!AE52,0,1)</f>
        <v>0</v>
      </c>
    </row>
    <row r="1624" spans="1:8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2591</v>
      </c>
      <c r="F1624" s="122"/>
      <c r="G1624" s="122"/>
      <c r="H1624" s="122">
        <f>IF('Раздел 2.1.2.1'!AF44&gt;='Раздел 2.1.2.1'!AF52,0,1)</f>
        <v>0</v>
      </c>
    </row>
    <row r="1625" spans="1:8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2592</v>
      </c>
      <c r="F1625" s="122"/>
      <c r="G1625" s="122"/>
      <c r="H1625" s="122">
        <f>IF('Раздел 2.1.2.1'!AG44&gt;='Раздел 2.1.2.1'!AG52,0,1)</f>
        <v>0</v>
      </c>
    </row>
    <row r="1626" spans="1:8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2593</v>
      </c>
      <c r="F1626" s="122"/>
      <c r="G1626" s="122"/>
      <c r="H1626" s="122">
        <f>IF('Раздел 2.1.2.1'!AH44&gt;='Раздел 2.1.2.1'!AH52,0,1)</f>
        <v>0</v>
      </c>
    </row>
    <row r="1627" spans="1:8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2594</v>
      </c>
      <c r="F1627" s="122"/>
      <c r="G1627" s="122"/>
      <c r="H1627" s="122">
        <f>IF('Раздел 2.1.2.1'!AI44&gt;='Раздел 2.1.2.1'!AI52,0,1)</f>
        <v>0</v>
      </c>
    </row>
    <row r="1628" spans="1:8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2595</v>
      </c>
      <c r="F1628" s="122"/>
      <c r="G1628" s="122"/>
      <c r="H1628" s="122">
        <f>IF('Раздел 2.1.2.1'!AJ44&gt;='Раздел 2.1.2.1'!AJ52,0,1)</f>
        <v>0</v>
      </c>
    </row>
    <row r="1629" spans="1:8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2596</v>
      </c>
      <c r="F1629" s="122"/>
      <c r="G1629" s="122"/>
      <c r="H1629" s="122">
        <f>IF('Раздел 2.1.2.1'!AK44&gt;='Раздел 2.1.2.1'!AK52,0,1)</f>
        <v>0</v>
      </c>
    </row>
    <row r="1630" spans="1:8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1840</v>
      </c>
      <c r="F1630" s="122"/>
      <c r="G1630" s="122"/>
      <c r="H1630" s="122">
        <f>IF('Раздел 2.1.2.1'!AL44&gt;='Раздел 2.1.2.1'!AL52,0,1)</f>
        <v>0</v>
      </c>
    </row>
    <row r="1631" spans="1:8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1841</v>
      </c>
      <c r="F1631" s="122"/>
      <c r="G1631" s="122"/>
      <c r="H1631" s="122">
        <f>IF('Раздел 2.1.2.1'!AM44&gt;='Раздел 2.1.2.1'!AM52,0,1)</f>
        <v>0</v>
      </c>
    </row>
    <row r="1632" spans="1:8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1842</v>
      </c>
      <c r="F1632" s="122"/>
      <c r="G1632" s="122"/>
      <c r="H1632" s="122">
        <f>IF('Раздел 2.1.2.1'!AN44&gt;='Раздел 2.1.2.1'!AN52,0,1)</f>
        <v>0</v>
      </c>
    </row>
    <row r="1633" spans="1:8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1843</v>
      </c>
      <c r="F1633" s="122"/>
      <c r="G1633" s="122"/>
      <c r="H1633" s="122">
        <f>IF('Раздел 2.1.2.1'!AO44&gt;='Раздел 2.1.2.1'!AO52,0,1)</f>
        <v>0</v>
      </c>
    </row>
    <row r="1634" spans="1:8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1087</v>
      </c>
      <c r="F1634" s="122"/>
      <c r="G1634" s="122"/>
      <c r="H1634" s="122">
        <f>IF('Раздел 2.1.2.1'!AP44&gt;='Раздел 2.1.2.1'!AP52,0,1)</f>
        <v>0</v>
      </c>
    </row>
    <row r="1635" spans="1:8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1088</v>
      </c>
      <c r="F1635" s="122"/>
      <c r="G1635" s="122"/>
      <c r="H1635" s="122">
        <f>IF('Раздел 2.1.2.1'!AQ44&gt;='Раздел 2.1.2.1'!AQ52,0,1)</f>
        <v>0</v>
      </c>
    </row>
    <row r="1636" spans="1:8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1089</v>
      </c>
      <c r="F1636" s="122"/>
      <c r="G1636" s="122"/>
      <c r="H1636" s="122">
        <f>IF('Раздел 2.1.2.1'!AR44&gt;='Раздел 2.1.2.1'!AR52,0,1)</f>
        <v>0</v>
      </c>
    </row>
    <row r="1637" spans="1:8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1090</v>
      </c>
      <c r="F1637" s="122"/>
      <c r="G1637" s="122"/>
      <c r="H1637" s="122">
        <f>IF('Раздел 2.1.2.1'!AS44&gt;='Раздел 2.1.2.1'!AS52,0,1)</f>
        <v>0</v>
      </c>
    </row>
    <row r="1638" spans="1:8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1091</v>
      </c>
      <c r="F1638" s="122"/>
      <c r="G1638" s="122"/>
      <c r="H1638" s="122">
        <f>IF('Раздел 2.1.2.1'!AT44&gt;='Раздел 2.1.2.1'!AT52,0,1)</f>
        <v>0</v>
      </c>
    </row>
    <row r="1639" spans="1:8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1092</v>
      </c>
      <c r="F1639" s="122"/>
      <c r="G1639" s="122"/>
      <c r="H1639" s="122">
        <f>IF('Раздел 2.1.2.1'!AU44&gt;='Раздел 2.1.2.1'!AU52,0,1)</f>
        <v>0</v>
      </c>
    </row>
    <row r="1640" spans="1:8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1093</v>
      </c>
      <c r="F1640" s="122"/>
      <c r="G1640" s="122"/>
      <c r="H1640" s="122">
        <f>IF('Раздел 2.1.2.1'!AV44&gt;='Раздел 2.1.2.1'!AV52,0,1)</f>
        <v>0</v>
      </c>
    </row>
    <row r="1641" spans="1:8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1094</v>
      </c>
      <c r="F1641" s="122"/>
      <c r="G1641" s="122"/>
      <c r="H1641" s="122">
        <f>IF('Раздел 2.1.2.1'!AW44&gt;='Раздел 2.1.2.1'!AW52,0,1)</f>
        <v>0</v>
      </c>
    </row>
    <row r="1642" spans="1:8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1095</v>
      </c>
      <c r="F1642" s="122"/>
      <c r="G1642" s="122"/>
      <c r="H1642" s="122">
        <f>IF('Раздел 2.1.2.1'!AX44&gt;='Раздел 2.1.2.1'!AX52,0,1)</f>
        <v>0</v>
      </c>
    </row>
    <row r="1643" spans="1:8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1096</v>
      </c>
      <c r="F1643" s="122"/>
      <c r="G1643" s="122"/>
      <c r="H1643" s="122">
        <f>IF('Раздел 2.1.2.1'!AY44&gt;='Раздел 2.1.2.1'!AY52,0,1)</f>
        <v>0</v>
      </c>
    </row>
    <row r="1644" spans="1:8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1097</v>
      </c>
      <c r="F1644" s="122"/>
      <c r="G1644" s="122"/>
      <c r="H1644" s="122">
        <f>IF('Раздел 2.1.2.1'!AZ44&gt;='Раздел 2.1.2.1'!AZ52,0,1)</f>
        <v>0</v>
      </c>
    </row>
    <row r="1645" spans="1:8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1098</v>
      </c>
      <c r="F1645" s="122"/>
      <c r="G1645" s="122"/>
      <c r="H1645" s="122">
        <f>IF('Раздел 2.1.2.1'!BA44&gt;='Раздел 2.1.2.1'!BA52,0,1)</f>
        <v>0</v>
      </c>
    </row>
    <row r="1646" spans="1:8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1099</v>
      </c>
      <c r="F1646" s="122"/>
      <c r="G1646" s="122"/>
      <c r="H1646" s="122">
        <f>IF('Раздел 2.1.2.1'!BB44&gt;='Раздел 2.1.2.1'!BB52,0,1)</f>
        <v>0</v>
      </c>
    </row>
    <row r="1647" spans="1:8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1100</v>
      </c>
      <c r="F1647" s="122"/>
      <c r="G1647" s="122"/>
      <c r="H1647" s="122">
        <f>IF('Раздел 2.1.2.1'!BC44&gt;='Раздел 2.1.2.1'!BC52,0,1)</f>
        <v>0</v>
      </c>
    </row>
    <row r="1648" spans="1:8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1101</v>
      </c>
      <c r="F1648" s="122"/>
      <c r="G1648" s="122"/>
      <c r="H1648" s="122">
        <f>IF('Раздел 2.1.2.1'!BD44&gt;='Раздел 2.1.2.1'!BD52,0,1)</f>
        <v>0</v>
      </c>
    </row>
    <row r="1649" spans="1:8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1102</v>
      </c>
      <c r="F1649" s="122"/>
      <c r="G1649" s="122"/>
      <c r="H1649" s="122">
        <f>IF('Раздел 2.1.2.1'!BE44&gt;='Раздел 2.1.2.1'!BE52,0,1)</f>
        <v>0</v>
      </c>
    </row>
    <row r="1650" spans="1:8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1103</v>
      </c>
      <c r="F1650" s="122"/>
      <c r="G1650" s="122"/>
      <c r="H1650" s="122">
        <f>IF('Раздел 2.1.2.1'!BF44&gt;='Раздел 2.1.2.1'!BF52,0,1)</f>
        <v>0</v>
      </c>
    </row>
    <row r="1651" spans="1:8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1104</v>
      </c>
      <c r="F1651" s="122"/>
      <c r="G1651" s="122"/>
      <c r="H1651" s="122">
        <f>IF('Раздел 2.1.2.1'!BG44&gt;='Раздел 2.1.2.1'!BG52,0,1)</f>
        <v>0</v>
      </c>
    </row>
    <row r="1652" spans="1:8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1105</v>
      </c>
      <c r="F1652" s="123"/>
      <c r="G1652" s="123"/>
      <c r="H1652" s="123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20274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1106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1107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1108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1109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1110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1111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1112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1865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1866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1867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1868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2626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2627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2628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2629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3408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3409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3410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3411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3412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3413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3414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3415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3416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3417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3418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3419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3420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3421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3422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3423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3424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3425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3426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3427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3428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3429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3430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3431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3432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3433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3434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3435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4250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984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985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986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987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240</v>
      </c>
      <c r="F1702" s="108"/>
      <c r="G1702" s="108"/>
      <c r="H1702" s="108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19014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4251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4252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4253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4254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4255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4256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4257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4258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4259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4260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4261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5067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4265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4266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4267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4268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4269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4270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4271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4272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4273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4274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4275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4276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4277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4278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4279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4280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4281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4282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4283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3471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3472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3473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3474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3475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3476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3477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3478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2683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1179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1180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1181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1182</v>
      </c>
      <c r="F1747" s="108"/>
      <c r="G1747" s="108"/>
      <c r="H1747" s="108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20255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43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44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45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46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47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572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573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1308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1309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1310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1311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1312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1313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1314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1315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1316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1317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1318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1319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1320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1321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1322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1323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1324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1325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1326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1327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2086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2087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2088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2846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2847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2848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2092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2093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2094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2095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2096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2097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2098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2099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2100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2101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2867</v>
      </c>
      <c r="F1792" s="108"/>
      <c r="G1792" s="108"/>
      <c r="H1792" s="108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6669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6670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6671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6672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6673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6674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6675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6676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6677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6678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6679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6680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6681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6682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6683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6684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6685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6686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4294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4295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4296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3488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3489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3490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3491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3492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3493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3494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3495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3496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3497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3498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3499</v>
      </c>
      <c r="F1825" s="108"/>
      <c r="G1825" s="108"/>
      <c r="H1825" s="108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3500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4313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5115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5116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5117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4315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4316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4317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4318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4319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4320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4321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4322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4323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4324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4325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4326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4327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4328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4329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4330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5138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5139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5140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5141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5142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5143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5144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5930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5931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5932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5933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5934</v>
      </c>
      <c r="F1858" s="108"/>
      <c r="G1858" s="108"/>
      <c r="H1858" s="108">
        <f>IF('Раздел 2.1.2.1'!BI53&gt;=SUM('Раздел 2.1.2.1'!BJ53:BK53),0,1)</f>
        <v>0</v>
      </c>
    </row>
    <row r="1859" spans="1:8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11180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2868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2869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2870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2871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2872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2873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2874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2113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2114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2115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2116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2117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2118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2119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2120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2121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2122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2123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2124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2125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2898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1366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1367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2126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2127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2128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2129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2130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2131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2132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2133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2134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2135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2136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2137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2138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2139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1397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2928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2929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656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657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658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659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14090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1398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2148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2149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2150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2151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2152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2941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2942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2943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3738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2951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2952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2953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2954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2955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2956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2957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2958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2959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2960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2186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2187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2188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2189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1445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1446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1447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707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708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709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710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711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712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713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714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715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716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717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718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719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720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2220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2221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2998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14697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14698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13597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13608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13609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13610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13611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13612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13613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13614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13615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13616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13617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13618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13619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13620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13621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13622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13623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13624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13625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13626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13627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13628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13629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13630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14869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14870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14871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14872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14873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14874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14875</v>
      </c>
      <c r="F1982" s="108"/>
      <c r="G1982" s="108"/>
      <c r="H1982" s="108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14876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2999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3000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3001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3002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3003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3004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3005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3006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3007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3008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3009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3010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3011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3012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3013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3014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3015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3016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3017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3018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3019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3020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3021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3826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3827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3828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3829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3830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3831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3832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3833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3834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3835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3836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3837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3838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3839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3840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3841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3842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3843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3844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3042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4656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1894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1895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1896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1897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1898</v>
      </c>
      <c r="F2032" s="108"/>
      <c r="G2032" s="108"/>
      <c r="H2032" s="108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12928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3845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3846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3847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3848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3849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3850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3851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3852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3853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3854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3855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3856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3857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3858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3859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3860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3861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3862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3863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3864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3865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3866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3867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3868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3068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3069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3070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3071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3072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2289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2290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2291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1536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1537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798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799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800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801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802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803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804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805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806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807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1899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1900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1901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1902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1903</v>
      </c>
      <c r="F2082" s="108"/>
      <c r="G2082" s="108"/>
      <c r="H2082" s="108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11549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808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809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810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811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812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813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1557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1558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2310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817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818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819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820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821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822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823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824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825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1559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1560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1561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1562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1563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1564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1565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1566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1567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1568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1569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1570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1571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1572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1573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1574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1575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1576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1577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1578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1579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1580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1581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1582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2332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2333</v>
      </c>
      <c r="F2127" s="108"/>
      <c r="G2127" s="108"/>
      <c r="H2127" s="108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11550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2334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2335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2336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2337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2338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2339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2340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2341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2342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3126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3139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3140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3141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3142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3143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3144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3145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3146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3147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3148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3149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3150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3151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3152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3153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3154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3155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3156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2377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2378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2379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2380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2381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2382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2383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2384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2385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2386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2387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2388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2389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2390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2391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2392</v>
      </c>
      <c r="F2172" s="108"/>
      <c r="G2172" s="108"/>
      <c r="H2172" s="108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11310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2393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2394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2395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2396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2397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1642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1643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1644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899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900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901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902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903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904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905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906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907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908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909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910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911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912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183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374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375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376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377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378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379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380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381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382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383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384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385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386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387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388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389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390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391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1399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1400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1401</v>
      </c>
      <c r="F2217" s="108"/>
      <c r="G2217" s="108"/>
      <c r="H2217" s="108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8777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1402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1403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1404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1405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1406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1407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1408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1409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1410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1711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1712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2458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2459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2460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2461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2462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1724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1725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1726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1727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1728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1729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1730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1731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1732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1733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3262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3263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3264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3265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3266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3267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3268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2483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2484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2485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2486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2487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2488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2489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2490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2491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2492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2493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246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247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248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249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250</v>
      </c>
      <c r="F2267" s="108"/>
      <c r="G2267" s="108"/>
      <c r="H2267" s="108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12221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2494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1744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1745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1746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1747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1748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1749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1750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1751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1752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1753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1754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1755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1756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1757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1758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1759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1760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1761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1768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1769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1770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1771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1772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1773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1774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1775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1776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1777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1778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1779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1780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1781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1782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1783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1784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1785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1786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1787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1788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1789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1790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1791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1792</v>
      </c>
      <c r="F2312" s="108"/>
      <c r="G2312" s="108"/>
      <c r="H2312" s="108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12222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1793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1794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1036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1037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1038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275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276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277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278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279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280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281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282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283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284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285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286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287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288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289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290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291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2560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2561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2562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2563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2564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2565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2566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3350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3351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3352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3353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3354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3355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3356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2574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2575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2576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2577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2578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2579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2580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2581</v>
      </c>
      <c r="F2357" s="108"/>
      <c r="G2357" s="108"/>
      <c r="H2357" s="108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12223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2582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2583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2584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2585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2586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2587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2588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2589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1833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1834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1835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1836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1837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1838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1839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1084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1085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1086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51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52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53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54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55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56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57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58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59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60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61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62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63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64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65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66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67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68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69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70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71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72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73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74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1869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1870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251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252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253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254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255</v>
      </c>
      <c r="F2407" s="108"/>
      <c r="G2407" s="108"/>
      <c r="H2407" s="108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12234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12235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12236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12237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12238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12239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12240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10802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10803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9665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10816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10817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10800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10801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9664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8770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9666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10285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8922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8923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9918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9919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9920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9921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9922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9923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9924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9925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9926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9927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9928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9929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9930</v>
      </c>
      <c r="F2440" s="108"/>
      <c r="G2440" s="108"/>
      <c r="H2440" s="108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9931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9932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9933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9934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9935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8943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9938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9939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9940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9941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9942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11160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11161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11162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9963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9964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9965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9966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11177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11178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11179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10347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9299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9300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9301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8466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10359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9302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9303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9304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9305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8804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8805</v>
      </c>
      <c r="F2473" s="108"/>
      <c r="G2473" s="108"/>
      <c r="H2473" s="108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8806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8807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8808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8809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9725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9726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9727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9728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9729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9730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9731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9732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9733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9734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8820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8821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9748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9749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9750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9751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9752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9753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9754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9755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9756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9306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9307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9308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8468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8469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8470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8471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8472</v>
      </c>
      <c r="F2506" s="108"/>
      <c r="G2506" s="108"/>
      <c r="H2506" s="108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8473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8474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8475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11208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11209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11210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11211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11212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11213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11214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11215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11216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11217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11218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11219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11220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11221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11222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11223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11224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11225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11226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11227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11228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11229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11230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11231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11232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11233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12692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12693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12694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12695</v>
      </c>
      <c r="F2539" s="108"/>
      <c r="G2539" s="108"/>
      <c r="H2539" s="108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12696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12697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12705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12706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14089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9356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9357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8500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8501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8502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8503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9363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9364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9365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9366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9367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9368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9369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8507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8508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8509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8510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8511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8512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8513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8514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8515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9380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9381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9382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9389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9390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14091</v>
      </c>
      <c r="F2572" s="108"/>
      <c r="G2572" s="108"/>
      <c r="H2572" s="108">
        <f>IF('Раздел 2.1.2.2'!BI53&gt;='Раздел 2.1.2.2'!BK53,0,1)</f>
        <v>0</v>
      </c>
    </row>
    <row r="2573" spans="1:8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12223</v>
      </c>
      <c r="F2573" s="122"/>
      <c r="G2573" s="122"/>
      <c r="H2573" s="124">
        <f>IF('Раздел 2.1.2.2'!P44&gt;='Раздел 2.1.2.2'!P52,0,1)</f>
        <v>0</v>
      </c>
    </row>
    <row r="2574" spans="1:8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2582</v>
      </c>
      <c r="F2574" s="122"/>
      <c r="G2574" s="122"/>
      <c r="H2574" s="122">
        <f>IF('Раздел 2.1.2.2'!Q44&gt;='Раздел 2.1.2.2'!Q52,0,1)</f>
        <v>0</v>
      </c>
    </row>
    <row r="2575" spans="1:8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2583</v>
      </c>
      <c r="F2575" s="122"/>
      <c r="G2575" s="122"/>
      <c r="H2575" s="122">
        <f>IF('Раздел 2.1.2.2'!R44&gt;='Раздел 2.1.2.2'!R52,0,1)</f>
        <v>0</v>
      </c>
    </row>
    <row r="2576" spans="1:8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2584</v>
      </c>
      <c r="F2576" s="122"/>
      <c r="G2576" s="122"/>
      <c r="H2576" s="122">
        <f>IF('Раздел 2.1.2.2'!S44&gt;='Раздел 2.1.2.2'!S52,0,1)</f>
        <v>0</v>
      </c>
    </row>
    <row r="2577" spans="1:8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2585</v>
      </c>
      <c r="F2577" s="122"/>
      <c r="G2577" s="122"/>
      <c r="H2577" s="122">
        <f>IF('Раздел 2.1.2.2'!T44&gt;='Раздел 2.1.2.2'!T52,0,1)</f>
        <v>0</v>
      </c>
    </row>
    <row r="2578" spans="1:8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2586</v>
      </c>
      <c r="F2578" s="122"/>
      <c r="G2578" s="122"/>
      <c r="H2578" s="122">
        <f>IF('Раздел 2.1.2.2'!U44&gt;='Раздел 2.1.2.2'!U52,0,1)</f>
        <v>0</v>
      </c>
    </row>
    <row r="2579" spans="1:8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2587</v>
      </c>
      <c r="F2579" s="122"/>
      <c r="G2579" s="122"/>
      <c r="H2579" s="122">
        <f>IF('Раздел 2.1.2.2'!V44&gt;='Раздел 2.1.2.2'!V52,0,1)</f>
        <v>0</v>
      </c>
    </row>
    <row r="2580" spans="1:8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2588</v>
      </c>
      <c r="F2580" s="122"/>
      <c r="G2580" s="122"/>
      <c r="H2580" s="122">
        <f>IF('Раздел 2.1.2.2'!W44&gt;='Раздел 2.1.2.2'!W52,0,1)</f>
        <v>0</v>
      </c>
    </row>
    <row r="2581" spans="1:8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2589</v>
      </c>
      <c r="F2581" s="122"/>
      <c r="G2581" s="122"/>
      <c r="H2581" s="122">
        <f>IF('Раздел 2.1.2.2'!X44&gt;='Раздел 2.1.2.2'!X52,0,1)</f>
        <v>0</v>
      </c>
    </row>
    <row r="2582" spans="1:8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1833</v>
      </c>
      <c r="F2582" s="122"/>
      <c r="G2582" s="122"/>
      <c r="H2582" s="122">
        <f>IF('Раздел 2.1.2.2'!Y44&gt;='Раздел 2.1.2.2'!Y52,0,1)</f>
        <v>0</v>
      </c>
    </row>
    <row r="2583" spans="1:8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1834</v>
      </c>
      <c r="F2583" s="122"/>
      <c r="G2583" s="122"/>
      <c r="H2583" s="122">
        <f>IF('Раздел 2.1.2.2'!Z44&gt;='Раздел 2.1.2.2'!Z52,0,1)</f>
        <v>0</v>
      </c>
    </row>
    <row r="2584" spans="1:8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1835</v>
      </c>
      <c r="F2584" s="122"/>
      <c r="G2584" s="122"/>
      <c r="H2584" s="122">
        <f>IF('Раздел 2.1.2.2'!AA44&gt;='Раздел 2.1.2.2'!AA52,0,1)</f>
        <v>0</v>
      </c>
    </row>
    <row r="2585" spans="1:8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1836</v>
      </c>
      <c r="F2585" s="122"/>
      <c r="G2585" s="122"/>
      <c r="H2585" s="122">
        <f>IF('Раздел 2.1.2.2'!AB44&gt;='Раздел 2.1.2.2'!AB52,0,1)</f>
        <v>0</v>
      </c>
    </row>
    <row r="2586" spans="1:8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1837</v>
      </c>
      <c r="F2586" s="122"/>
      <c r="G2586" s="122"/>
      <c r="H2586" s="122">
        <f>IF('Раздел 2.1.2.2'!AC44&gt;='Раздел 2.1.2.2'!AC52,0,1)</f>
        <v>0</v>
      </c>
    </row>
    <row r="2587" spans="1:8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1838</v>
      </c>
      <c r="F2587" s="122"/>
      <c r="G2587" s="122"/>
      <c r="H2587" s="122">
        <f>IF('Раздел 2.1.2.2'!AD44&gt;='Раздел 2.1.2.2'!AD52,0,1)</f>
        <v>0</v>
      </c>
    </row>
    <row r="2588" spans="1:8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1839</v>
      </c>
      <c r="F2588" s="122"/>
      <c r="G2588" s="122"/>
      <c r="H2588" s="122">
        <f>IF('Раздел 2.1.2.2'!AE44&gt;='Раздел 2.1.2.2'!AE52,0,1)</f>
        <v>0</v>
      </c>
    </row>
    <row r="2589" spans="1:8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1084</v>
      </c>
      <c r="F2589" s="122"/>
      <c r="G2589" s="122"/>
      <c r="H2589" s="122">
        <f>IF('Раздел 2.1.2.2'!AF44&gt;='Раздел 2.1.2.2'!AF52,0,1)</f>
        <v>0</v>
      </c>
    </row>
    <row r="2590" spans="1:8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1085</v>
      </c>
      <c r="F2590" s="122"/>
      <c r="G2590" s="122"/>
      <c r="H2590" s="122">
        <f>IF('Раздел 2.1.2.2'!AG44&gt;='Раздел 2.1.2.2'!AG52,0,1)</f>
        <v>0</v>
      </c>
    </row>
    <row r="2591" spans="1:8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1086</v>
      </c>
      <c r="F2591" s="122"/>
      <c r="G2591" s="122"/>
      <c r="H2591" s="122">
        <f>IF('Раздел 2.1.2.2'!AH44&gt;='Раздел 2.1.2.2'!AH52,0,1)</f>
        <v>0</v>
      </c>
    </row>
    <row r="2592" spans="1:8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51</v>
      </c>
      <c r="F2592" s="122"/>
      <c r="G2592" s="122"/>
      <c r="H2592" s="122">
        <f>IF('Раздел 2.1.2.2'!AI44&gt;='Раздел 2.1.2.2'!AI52,0,1)</f>
        <v>0</v>
      </c>
    </row>
    <row r="2593" spans="1:8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52</v>
      </c>
      <c r="F2593" s="122"/>
      <c r="G2593" s="122"/>
      <c r="H2593" s="122">
        <f>IF('Раздел 2.1.2.2'!AJ44&gt;='Раздел 2.1.2.2'!AJ52,0,1)</f>
        <v>0</v>
      </c>
    </row>
    <row r="2594" spans="1:8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53</v>
      </c>
      <c r="F2594" s="122"/>
      <c r="G2594" s="122"/>
      <c r="H2594" s="122">
        <f>IF('Раздел 2.1.2.2'!AK44&gt;='Раздел 2.1.2.2'!AK52,0,1)</f>
        <v>0</v>
      </c>
    </row>
    <row r="2595" spans="1:8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54</v>
      </c>
      <c r="F2595" s="122"/>
      <c r="G2595" s="122"/>
      <c r="H2595" s="122">
        <f>IF('Раздел 2.1.2.2'!AL44&gt;='Раздел 2.1.2.2'!AL52,0,1)</f>
        <v>0</v>
      </c>
    </row>
    <row r="2596" spans="1:8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55</v>
      </c>
      <c r="F2596" s="122"/>
      <c r="G2596" s="122"/>
      <c r="H2596" s="122">
        <f>IF('Раздел 2.1.2.2'!AM44&gt;='Раздел 2.1.2.2'!AM52,0,1)</f>
        <v>0</v>
      </c>
    </row>
    <row r="2597" spans="1:8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56</v>
      </c>
      <c r="F2597" s="122"/>
      <c r="G2597" s="122"/>
      <c r="H2597" s="122">
        <f>IF('Раздел 2.1.2.2'!AN44&gt;='Раздел 2.1.2.2'!AN52,0,1)</f>
        <v>0</v>
      </c>
    </row>
    <row r="2598" spans="1:8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57</v>
      </c>
      <c r="F2598" s="122"/>
      <c r="G2598" s="122"/>
      <c r="H2598" s="122">
        <f>IF('Раздел 2.1.2.2'!AO44&gt;='Раздел 2.1.2.2'!AO52,0,1)</f>
        <v>0</v>
      </c>
    </row>
    <row r="2599" spans="1:8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58</v>
      </c>
      <c r="F2599" s="122"/>
      <c r="G2599" s="122"/>
      <c r="H2599" s="122">
        <f>IF('Раздел 2.1.2.2'!AP44&gt;='Раздел 2.1.2.2'!AP52,0,1)</f>
        <v>0</v>
      </c>
    </row>
    <row r="2600" spans="1:8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59</v>
      </c>
      <c r="F2600" s="122"/>
      <c r="G2600" s="122"/>
      <c r="H2600" s="122">
        <f>IF('Раздел 2.1.2.2'!AQ44&gt;='Раздел 2.1.2.2'!AQ52,0,1)</f>
        <v>0</v>
      </c>
    </row>
    <row r="2601" spans="1:8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60</v>
      </c>
      <c r="F2601" s="122"/>
      <c r="G2601" s="122"/>
      <c r="H2601" s="122">
        <f>IF('Раздел 2.1.2.2'!AR44&gt;='Раздел 2.1.2.2'!AR52,0,1)</f>
        <v>0</v>
      </c>
    </row>
    <row r="2602" spans="1:8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61</v>
      </c>
      <c r="F2602" s="122"/>
      <c r="G2602" s="122"/>
      <c r="H2602" s="122">
        <f>IF('Раздел 2.1.2.2'!AS44&gt;='Раздел 2.1.2.2'!AS52,0,1)</f>
        <v>0</v>
      </c>
    </row>
    <row r="2603" spans="1:8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62</v>
      </c>
      <c r="F2603" s="122"/>
      <c r="G2603" s="122"/>
      <c r="H2603" s="122">
        <f>IF('Раздел 2.1.2.2'!AT44&gt;='Раздел 2.1.2.2'!AT52,0,1)</f>
        <v>0</v>
      </c>
    </row>
    <row r="2604" spans="1:8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63</v>
      </c>
      <c r="F2604" s="122"/>
      <c r="G2604" s="122"/>
      <c r="H2604" s="122">
        <f>IF('Раздел 2.1.2.2'!AU44&gt;='Раздел 2.1.2.2'!AU52,0,1)</f>
        <v>0</v>
      </c>
    </row>
    <row r="2605" spans="1:8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64</v>
      </c>
      <c r="F2605" s="122"/>
      <c r="G2605" s="122"/>
      <c r="H2605" s="122">
        <f>IF('Раздел 2.1.2.2'!AV44&gt;='Раздел 2.1.2.2'!AV52,0,1)</f>
        <v>0</v>
      </c>
    </row>
    <row r="2606" spans="1:8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65</v>
      </c>
      <c r="F2606" s="122"/>
      <c r="G2606" s="122"/>
      <c r="H2606" s="122">
        <f>IF('Раздел 2.1.2.2'!AW44&gt;='Раздел 2.1.2.2'!AW52,0,1)</f>
        <v>0</v>
      </c>
    </row>
    <row r="2607" spans="1:8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66</v>
      </c>
      <c r="F2607" s="122"/>
      <c r="G2607" s="122"/>
      <c r="H2607" s="122">
        <f>IF('Раздел 2.1.2.2'!AX44&gt;='Раздел 2.1.2.2'!AX52,0,1)</f>
        <v>0</v>
      </c>
    </row>
    <row r="2608" spans="1:8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67</v>
      </c>
      <c r="F2608" s="122"/>
      <c r="G2608" s="122"/>
      <c r="H2608" s="122">
        <f>IF('Раздел 2.1.2.2'!AY44&gt;='Раздел 2.1.2.2'!AY52,0,1)</f>
        <v>0</v>
      </c>
    </row>
    <row r="2609" spans="1:8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68</v>
      </c>
      <c r="F2609" s="122"/>
      <c r="G2609" s="122"/>
      <c r="H2609" s="122">
        <f>IF('Раздел 2.1.2.2'!AZ44&gt;='Раздел 2.1.2.2'!AZ52,0,1)</f>
        <v>0</v>
      </c>
    </row>
    <row r="2610" spans="1:8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69</v>
      </c>
      <c r="F2610" s="122"/>
      <c r="G2610" s="122"/>
      <c r="H2610" s="122">
        <f>IF('Раздел 2.1.2.2'!BA44&gt;='Раздел 2.1.2.2'!BA52,0,1)</f>
        <v>0</v>
      </c>
    </row>
    <row r="2611" spans="1:8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70</v>
      </c>
      <c r="F2611" s="122"/>
      <c r="G2611" s="122"/>
      <c r="H2611" s="122">
        <f>IF('Раздел 2.1.2.2'!BB44&gt;='Раздел 2.1.2.2'!BB52,0,1)</f>
        <v>0</v>
      </c>
    </row>
    <row r="2612" spans="1:8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71</v>
      </c>
      <c r="F2612" s="122"/>
      <c r="G2612" s="122"/>
      <c r="H2612" s="122">
        <f>IF('Раздел 2.1.2.2'!BC44&gt;='Раздел 2.1.2.2'!BC52,0,1)</f>
        <v>0</v>
      </c>
    </row>
    <row r="2613" spans="1:8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72</v>
      </c>
      <c r="F2613" s="122"/>
      <c r="G2613" s="122"/>
      <c r="H2613" s="122">
        <f>IF('Раздел 2.1.2.2'!BD44&gt;='Раздел 2.1.2.2'!BD52,0,1)</f>
        <v>0</v>
      </c>
    </row>
    <row r="2614" spans="1:8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73</v>
      </c>
      <c r="F2614" s="122"/>
      <c r="G2614" s="122"/>
      <c r="H2614" s="122">
        <f>IF('Раздел 2.1.2.2'!BE44&gt;='Раздел 2.1.2.2'!BE52,0,1)</f>
        <v>0</v>
      </c>
    </row>
    <row r="2615" spans="1:8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74</v>
      </c>
      <c r="F2615" s="122"/>
      <c r="G2615" s="122"/>
      <c r="H2615" s="122">
        <f>IF('Раздел 2.1.2.2'!BF44&gt;='Раздел 2.1.2.2'!BF52,0,1)</f>
        <v>0</v>
      </c>
    </row>
    <row r="2616" spans="1:8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1869</v>
      </c>
      <c r="F2616" s="122"/>
      <c r="G2616" s="122"/>
      <c r="H2616" s="122">
        <f>IF('Раздел 2.1.2.2'!BG44&gt;='Раздел 2.1.2.2'!BG52,0,1)</f>
        <v>0</v>
      </c>
    </row>
    <row r="2617" spans="1:8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1870</v>
      </c>
      <c r="F2617" s="123"/>
      <c r="G2617" s="123"/>
      <c r="H2617" s="123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3778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1871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1872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1873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1874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1875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1876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2630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2631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2632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2633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2634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2635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2636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2637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2638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2639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2640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2641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2642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2643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2644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2645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2646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2647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2648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2649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2650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2651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3436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3437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3438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3439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3440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3441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3442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3443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3444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3445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3446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3447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3448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3449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3450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3451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256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257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258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259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260</v>
      </c>
      <c r="F2667" s="108"/>
      <c r="G2667" s="108"/>
      <c r="H2667" s="108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4783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3452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3453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3454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3455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4262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4263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4264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3456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3457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3458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3459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3460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3461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3462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3463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3464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3465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3466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3467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3468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3469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3470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2680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2681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2682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1927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1928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1929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1930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1178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444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445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446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447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448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449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450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451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452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453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454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1190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1191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1192</v>
      </c>
      <c r="F2712" s="108"/>
      <c r="G2712" s="108"/>
      <c r="H2712" s="108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4784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1193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457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458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459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460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461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462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463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464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465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466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467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1196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1197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1198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1199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1200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1201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1202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1203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1204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1205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1206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1207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1208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1209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1210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1211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1212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1213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1962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1963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1964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1965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1966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1967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1968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1969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1970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2733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3532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3533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3534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3535</v>
      </c>
      <c r="F2757" s="108"/>
      <c r="G2757" s="108"/>
      <c r="H2757" s="108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4406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4407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4408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4409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4410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4411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5209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5210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5211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5212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5213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5214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5215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4415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4416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4417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5223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5224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5225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5226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5227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5228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5229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5300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5301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6090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6091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6290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6291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6292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6293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4689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4690</v>
      </c>
      <c r="F2790" s="108"/>
      <c r="G2790" s="108"/>
      <c r="H2790" s="108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3881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3882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3883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3884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3078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3079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3080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3081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3082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3083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3084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3085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3086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3087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3088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3089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3090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3091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3092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3093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4715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3095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3096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3901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3902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3903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3904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3905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3906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3907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3908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3909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3910</v>
      </c>
      <c r="F2823" s="108"/>
      <c r="G2823" s="108"/>
      <c r="H2823" s="108">
        <f>IF('Раздел 2.1.2.2'!BI53&gt;=SUM('Раздел 2.1.2.2'!BJ53:BK53),0,1)</f>
        <v>0</v>
      </c>
    </row>
    <row r="2824" spans="1:8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11234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2745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2746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2747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2748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2749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2750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2751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2752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2753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2754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2755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2756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2002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2003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2004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2005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2006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2007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2008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2009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2010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2011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2012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1262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1263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531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532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533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534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535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536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537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538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539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540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1276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1277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1278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1279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1280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1281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1282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1283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1284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12738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1285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556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42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1514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228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229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230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231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232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233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234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235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236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1800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1801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1802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1803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1804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1805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1806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1807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1808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1328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2089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2090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2091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1342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1343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1344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608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2862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2863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2864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2865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2106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2107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2108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2109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2110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2111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2112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1351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1352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1353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8483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8484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8485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8486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8487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8488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8489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8490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8491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8492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8493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8494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8495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8496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8497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8498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8499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7657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7658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7659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7660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8504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8505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8506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7650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7651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7652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7653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7654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7655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7656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6809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6810</v>
      </c>
      <c r="F2947" s="108"/>
      <c r="G2947" s="108"/>
      <c r="H2947" s="108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6811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1354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1355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1356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1357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1358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1359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1360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1361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1362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1363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1364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1365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1370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1371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1372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1373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1374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1375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1376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1377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1378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1379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1380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1381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1382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1383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1384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1385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1386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1387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1388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1389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1390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1391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1392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1393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1394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1395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1396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652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653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654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655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869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1904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1905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1906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1157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1158</v>
      </c>
      <c r="F2997" s="108"/>
      <c r="G2997" s="108"/>
      <c r="H2997" s="108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7671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870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871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872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873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874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875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876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877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878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879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880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881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882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883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370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371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372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373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2153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2154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2155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2156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2157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2944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2945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2946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2947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2948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2949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2950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2169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2170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2171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2172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2173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2174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2175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2176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2177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2178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2179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2180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2181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2182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1523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1524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1525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1526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1527</v>
      </c>
      <c r="F3047" s="108"/>
      <c r="G3047" s="108"/>
      <c r="H3047" s="108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10819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2183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2184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2185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1437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1438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1439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1440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1441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1442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1443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1444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663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664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665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666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667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668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669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670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671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672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673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674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675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676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677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678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679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680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681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682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683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684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685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686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687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721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1469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1470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1471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1472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1473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1474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1475</v>
      </c>
      <c r="F3092" s="108"/>
      <c r="G3092" s="108"/>
      <c r="H3092" s="108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9438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1476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1477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2222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2223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2224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2225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2226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2227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2228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2229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2230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2231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2232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2233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2234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2235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2236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2237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2238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2239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2240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2241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2242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3022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3023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3024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3025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3026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3027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3028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3029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3030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3031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3032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3033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3034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3035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3036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3037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3038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3039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3040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3043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3044</v>
      </c>
      <c r="F3137" s="108"/>
      <c r="G3137" s="108"/>
      <c r="H3137" s="108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10821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3045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3046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3047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3048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3049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3050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3051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3052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3053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3054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3055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3056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3057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3058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3059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3060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3061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3062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3063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3064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3065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3066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3067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2286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2287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2288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1535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794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795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796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797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292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293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294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295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296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297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298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299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300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301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302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303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304</v>
      </c>
      <c r="F3182" s="108"/>
      <c r="G3182" s="108"/>
      <c r="H3182" s="108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12943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305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306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307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308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309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814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815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816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310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311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312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313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314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315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316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317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318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319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320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321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322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323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324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826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827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828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829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830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831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832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833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834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835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836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837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838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839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840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841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842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843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1583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1584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1585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261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262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263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264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265</v>
      </c>
      <c r="F3232" s="108"/>
      <c r="G3232" s="108"/>
      <c r="H3232" s="108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10822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1586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1587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1588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1589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1590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1591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2343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3127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3128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3129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3130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3131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3132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3133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3134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3135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2360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2361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2362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2363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2364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2365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2366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2367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2368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2369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2370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2371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2372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2373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2374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2375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2376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1627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1628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1629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1630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1631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1632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1633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1634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1635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1636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1637</v>
      </c>
      <c r="F3277" s="108"/>
      <c r="G3277" s="108"/>
      <c r="H3277" s="108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8776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1638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1639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1640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1641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896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897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898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149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150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151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152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153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154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155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156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157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158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159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160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161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162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163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164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165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166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167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170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171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914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915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916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917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918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919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920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921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922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923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924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925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926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927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184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185</v>
      </c>
      <c r="F3322" s="108"/>
      <c r="G3322" s="108"/>
      <c r="H3322" s="108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12220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177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178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179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180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181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182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1148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1149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1150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1151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1152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1153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1154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1155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1156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131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132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133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1411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1412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1413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1414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1713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1714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1715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1716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1717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1718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1719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1720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1721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1722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1723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980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434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2477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2478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2479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2480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2481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2482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1735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1736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1737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266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267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268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1011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1012</v>
      </c>
      <c r="F3372" s="108"/>
      <c r="G3372" s="108"/>
      <c r="H3372" s="108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7240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7241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7242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7243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7244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7245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7246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7247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7248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7249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7250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7262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7263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7264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7265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7266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7267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7268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7269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7270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7271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7272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8089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8090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7251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7252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7253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7254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8945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8946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8947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8948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8949</v>
      </c>
      <c r="F3405" s="108"/>
      <c r="G3405" s="108"/>
      <c r="H3405" s="108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8950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8951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8952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8953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8954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8955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8956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8957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8958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8959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8960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8961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8962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8963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8964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9962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9967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9968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9969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9970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9971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9972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9973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9974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8977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8978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8979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12224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12225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12226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12227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12228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12229</v>
      </c>
      <c r="F3438" s="108"/>
      <c r="G3438" s="108"/>
      <c r="H3438" s="108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12230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12231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12232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12233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8990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8991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8992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8993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8994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8995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8996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8997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8998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8999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9000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9001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9002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9003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9004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9005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9006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9007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9008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9009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9010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9011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9012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9013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9014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9015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9016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9017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9022</v>
      </c>
      <c r="F3471" s="108"/>
      <c r="G3471" s="108"/>
      <c r="H3471" s="108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9023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9024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9025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8185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8186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8187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8188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8189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8190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7350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7351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8204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8205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8206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8207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9667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9668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9669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9670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9671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9657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10286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10287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10288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9268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9269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9270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9271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9272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10324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10325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10326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10327</v>
      </c>
      <c r="F3504" s="108"/>
      <c r="G3504" s="108"/>
      <c r="H3504" s="108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10328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10329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10330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10331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10332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10333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10334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10335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10336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10337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10338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10339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10340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10341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10342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10343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10344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10345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10346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8530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8535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8536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8537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9428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9429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9430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9431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9432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9433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10564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9434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9435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9436</v>
      </c>
      <c r="F3537" s="108"/>
      <c r="G3537" s="108"/>
      <c r="H3537" s="108">
        <f>IF('Раздел 2.1.2.3'!BI53&gt;='Раздел 2.1.2.3'!BK53,0,1)</f>
        <v>0</v>
      </c>
    </row>
    <row r="3538" spans="1:8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12220</v>
      </c>
      <c r="F3538" s="122"/>
      <c r="G3538" s="122"/>
      <c r="H3538" s="124">
        <f>IF('Раздел 2.1.2.3'!P44&gt;='Раздел 2.1.2.3'!P52,0,1)</f>
        <v>0</v>
      </c>
    </row>
    <row r="3539" spans="1:8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177</v>
      </c>
      <c r="F3539" s="122"/>
      <c r="G3539" s="122"/>
      <c r="H3539" s="122">
        <f>IF('Раздел 2.1.2.3'!Q44&gt;='Раздел 2.1.2.3'!Q52,0,1)</f>
        <v>0</v>
      </c>
    </row>
    <row r="3540" spans="1:8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178</v>
      </c>
      <c r="F3540" s="122"/>
      <c r="G3540" s="122"/>
      <c r="H3540" s="122">
        <f>IF('Раздел 2.1.2.3'!R44&gt;='Раздел 2.1.2.3'!R52,0,1)</f>
        <v>0</v>
      </c>
    </row>
    <row r="3541" spans="1:8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179</v>
      </c>
      <c r="F3541" s="122"/>
      <c r="G3541" s="122"/>
      <c r="H3541" s="122">
        <f>IF('Раздел 2.1.2.3'!S44&gt;='Раздел 2.1.2.3'!S52,0,1)</f>
        <v>0</v>
      </c>
    </row>
    <row r="3542" spans="1:8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180</v>
      </c>
      <c r="F3542" s="122"/>
      <c r="G3542" s="122"/>
      <c r="H3542" s="122">
        <f>IF('Раздел 2.1.2.3'!T44&gt;='Раздел 2.1.2.3'!T52,0,1)</f>
        <v>0</v>
      </c>
    </row>
    <row r="3543" spans="1:8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181</v>
      </c>
      <c r="F3543" s="122"/>
      <c r="G3543" s="122"/>
      <c r="H3543" s="122">
        <f>IF('Раздел 2.1.2.3'!U44&gt;='Раздел 2.1.2.3'!U52,0,1)</f>
        <v>0</v>
      </c>
    </row>
    <row r="3544" spans="1:8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182</v>
      </c>
      <c r="F3544" s="122"/>
      <c r="G3544" s="122"/>
      <c r="H3544" s="122">
        <f>IF('Раздел 2.1.2.3'!V44&gt;='Раздел 2.1.2.3'!V52,0,1)</f>
        <v>0</v>
      </c>
    </row>
    <row r="3545" spans="1:8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1148</v>
      </c>
      <c r="F3545" s="122"/>
      <c r="G3545" s="122"/>
      <c r="H3545" s="122">
        <f>IF('Раздел 2.1.2.3'!W44&gt;='Раздел 2.1.2.3'!W52,0,1)</f>
        <v>0</v>
      </c>
    </row>
    <row r="3546" spans="1:8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1149</v>
      </c>
      <c r="F3546" s="122"/>
      <c r="G3546" s="122"/>
      <c r="H3546" s="122">
        <f>IF('Раздел 2.1.2.3'!X44&gt;='Раздел 2.1.2.3'!X52,0,1)</f>
        <v>0</v>
      </c>
    </row>
    <row r="3547" spans="1:8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1150</v>
      </c>
      <c r="F3547" s="122"/>
      <c r="G3547" s="122"/>
      <c r="H3547" s="122">
        <f>IF('Раздел 2.1.2.3'!Y44&gt;='Раздел 2.1.2.3'!Y52,0,1)</f>
        <v>0</v>
      </c>
    </row>
    <row r="3548" spans="1:8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1151</v>
      </c>
      <c r="F3548" s="122"/>
      <c r="G3548" s="122"/>
      <c r="H3548" s="122">
        <f>IF('Раздел 2.1.2.3'!Z44&gt;='Раздел 2.1.2.3'!Z52,0,1)</f>
        <v>0</v>
      </c>
    </row>
    <row r="3549" spans="1:8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1152</v>
      </c>
      <c r="F3549" s="122"/>
      <c r="G3549" s="122"/>
      <c r="H3549" s="122">
        <f>IF('Раздел 2.1.2.3'!AA44&gt;='Раздел 2.1.2.3'!AA52,0,1)</f>
        <v>0</v>
      </c>
    </row>
    <row r="3550" spans="1:8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1153</v>
      </c>
      <c r="F3550" s="122"/>
      <c r="G3550" s="122"/>
      <c r="H3550" s="122">
        <f>IF('Раздел 2.1.2.3'!AB44&gt;='Раздел 2.1.2.3'!AB52,0,1)</f>
        <v>0</v>
      </c>
    </row>
    <row r="3551" spans="1:8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1154</v>
      </c>
      <c r="F3551" s="122"/>
      <c r="G3551" s="122"/>
      <c r="H3551" s="122">
        <f>IF('Раздел 2.1.2.3'!AC44&gt;='Раздел 2.1.2.3'!AC52,0,1)</f>
        <v>0</v>
      </c>
    </row>
    <row r="3552" spans="1:8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1155</v>
      </c>
      <c r="F3552" s="122"/>
      <c r="G3552" s="122"/>
      <c r="H3552" s="122">
        <f>IF('Раздел 2.1.2.3'!AD44&gt;='Раздел 2.1.2.3'!AD52,0,1)</f>
        <v>0</v>
      </c>
    </row>
    <row r="3553" spans="1:8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1156</v>
      </c>
      <c r="F3553" s="122"/>
      <c r="G3553" s="122"/>
      <c r="H3553" s="122">
        <f>IF('Раздел 2.1.2.3'!AE44&gt;='Раздел 2.1.2.3'!AE52,0,1)</f>
        <v>0</v>
      </c>
    </row>
    <row r="3554" spans="1:8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131</v>
      </c>
      <c r="F3554" s="122"/>
      <c r="G3554" s="122"/>
      <c r="H3554" s="122">
        <f>IF('Раздел 2.1.2.3'!AF44&gt;='Раздел 2.1.2.3'!AF52,0,1)</f>
        <v>0</v>
      </c>
    </row>
    <row r="3555" spans="1:8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132</v>
      </c>
      <c r="F3555" s="122"/>
      <c r="G3555" s="122"/>
      <c r="H3555" s="122">
        <f>IF('Раздел 2.1.2.3'!AG44&gt;='Раздел 2.1.2.3'!AG52,0,1)</f>
        <v>0</v>
      </c>
    </row>
    <row r="3556" spans="1:8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133</v>
      </c>
      <c r="F3556" s="122"/>
      <c r="G3556" s="122"/>
      <c r="H3556" s="122">
        <f>IF('Раздел 2.1.2.3'!AH44&gt;='Раздел 2.1.2.3'!AH52,0,1)</f>
        <v>0</v>
      </c>
    </row>
    <row r="3557" spans="1:8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1411</v>
      </c>
      <c r="F3557" s="122"/>
      <c r="G3557" s="122"/>
      <c r="H3557" s="122">
        <f>IF('Раздел 2.1.2.3'!AI44&gt;='Раздел 2.1.2.3'!AI52,0,1)</f>
        <v>0</v>
      </c>
    </row>
    <row r="3558" spans="1:8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1412</v>
      </c>
      <c r="F3558" s="122"/>
      <c r="G3558" s="122"/>
      <c r="H3558" s="122">
        <f>IF('Раздел 2.1.2.3'!AJ44&gt;='Раздел 2.1.2.3'!AJ52,0,1)</f>
        <v>0</v>
      </c>
    </row>
    <row r="3559" spans="1:8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1413</v>
      </c>
      <c r="F3559" s="122"/>
      <c r="G3559" s="122"/>
      <c r="H3559" s="122">
        <f>IF('Раздел 2.1.2.3'!AK44&gt;='Раздел 2.1.2.3'!AK52,0,1)</f>
        <v>0</v>
      </c>
    </row>
    <row r="3560" spans="1:8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1414</v>
      </c>
      <c r="F3560" s="122"/>
      <c r="G3560" s="122"/>
      <c r="H3560" s="122">
        <f>IF('Раздел 2.1.2.3'!AL44&gt;='Раздел 2.1.2.3'!AL52,0,1)</f>
        <v>0</v>
      </c>
    </row>
    <row r="3561" spans="1:8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1713</v>
      </c>
      <c r="F3561" s="122"/>
      <c r="G3561" s="122"/>
      <c r="H3561" s="122">
        <f>IF('Раздел 2.1.2.3'!AM44&gt;='Раздел 2.1.2.3'!AM52,0,1)</f>
        <v>0</v>
      </c>
    </row>
    <row r="3562" spans="1:8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1714</v>
      </c>
      <c r="F3562" s="122"/>
      <c r="G3562" s="122"/>
      <c r="H3562" s="122">
        <f>IF('Раздел 2.1.2.3'!AN44&gt;='Раздел 2.1.2.3'!AN52,0,1)</f>
        <v>0</v>
      </c>
    </row>
    <row r="3563" spans="1:8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1715</v>
      </c>
      <c r="F3563" s="122"/>
      <c r="G3563" s="122"/>
      <c r="H3563" s="122">
        <f>IF('Раздел 2.1.2.3'!AO44&gt;='Раздел 2.1.2.3'!AO52,0,1)</f>
        <v>0</v>
      </c>
    </row>
    <row r="3564" spans="1:8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1716</v>
      </c>
      <c r="F3564" s="122"/>
      <c r="G3564" s="122"/>
      <c r="H3564" s="122">
        <f>IF('Раздел 2.1.2.3'!AP44&gt;='Раздел 2.1.2.3'!AP52,0,1)</f>
        <v>0</v>
      </c>
    </row>
    <row r="3565" spans="1:8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1717</v>
      </c>
      <c r="F3565" s="122"/>
      <c r="G3565" s="122"/>
      <c r="H3565" s="122">
        <f>IF('Раздел 2.1.2.3'!AQ44&gt;='Раздел 2.1.2.3'!AQ52,0,1)</f>
        <v>0</v>
      </c>
    </row>
    <row r="3566" spans="1:8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1718</v>
      </c>
      <c r="F3566" s="122"/>
      <c r="G3566" s="122"/>
      <c r="H3566" s="122">
        <f>IF('Раздел 2.1.2.3'!AR44&gt;='Раздел 2.1.2.3'!AR52,0,1)</f>
        <v>0</v>
      </c>
    </row>
    <row r="3567" spans="1:8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1719</v>
      </c>
      <c r="F3567" s="122"/>
      <c r="G3567" s="122"/>
      <c r="H3567" s="122">
        <f>IF('Раздел 2.1.2.3'!AS44&gt;='Раздел 2.1.2.3'!AS52,0,1)</f>
        <v>0</v>
      </c>
    </row>
    <row r="3568" spans="1:8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1720</v>
      </c>
      <c r="F3568" s="122"/>
      <c r="G3568" s="122"/>
      <c r="H3568" s="122">
        <f>IF('Раздел 2.1.2.3'!AT44&gt;='Раздел 2.1.2.3'!AT52,0,1)</f>
        <v>0</v>
      </c>
    </row>
    <row r="3569" spans="1:8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1721</v>
      </c>
      <c r="F3569" s="122"/>
      <c r="G3569" s="122"/>
      <c r="H3569" s="122">
        <f>IF('Раздел 2.1.2.3'!AU44&gt;='Раздел 2.1.2.3'!AU52,0,1)</f>
        <v>0</v>
      </c>
    </row>
    <row r="3570" spans="1:8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1722</v>
      </c>
      <c r="F3570" s="122"/>
      <c r="G3570" s="122"/>
      <c r="H3570" s="122">
        <f>IF('Раздел 2.1.2.3'!AV44&gt;='Раздел 2.1.2.3'!AV52,0,1)</f>
        <v>0</v>
      </c>
    </row>
    <row r="3571" spans="1:8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1723</v>
      </c>
      <c r="F3571" s="122"/>
      <c r="G3571" s="122"/>
      <c r="H3571" s="122">
        <f>IF('Раздел 2.1.2.3'!AW44&gt;='Раздел 2.1.2.3'!AW52,0,1)</f>
        <v>0</v>
      </c>
    </row>
    <row r="3572" spans="1:8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980</v>
      </c>
      <c r="F3572" s="122"/>
      <c r="G3572" s="122"/>
      <c r="H3572" s="122">
        <f>IF('Раздел 2.1.2.3'!AX44&gt;='Раздел 2.1.2.3'!AX52,0,1)</f>
        <v>0</v>
      </c>
    </row>
    <row r="3573" spans="1:8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434</v>
      </c>
      <c r="F3573" s="122"/>
      <c r="G3573" s="122"/>
      <c r="H3573" s="122">
        <f>IF('Раздел 2.1.2.3'!AY44&gt;='Раздел 2.1.2.3'!AY52,0,1)</f>
        <v>0</v>
      </c>
    </row>
    <row r="3574" spans="1:8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2477</v>
      </c>
      <c r="F3574" s="122"/>
      <c r="G3574" s="122"/>
      <c r="H3574" s="122">
        <f>IF('Раздел 2.1.2.3'!AZ44&gt;='Раздел 2.1.2.3'!AZ52,0,1)</f>
        <v>0</v>
      </c>
    </row>
    <row r="3575" spans="1:8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2478</v>
      </c>
      <c r="F3575" s="122"/>
      <c r="G3575" s="122"/>
      <c r="H3575" s="122">
        <f>IF('Раздел 2.1.2.3'!BA44&gt;='Раздел 2.1.2.3'!BA52,0,1)</f>
        <v>0</v>
      </c>
    </row>
    <row r="3576" spans="1:8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2479</v>
      </c>
      <c r="F3576" s="122"/>
      <c r="G3576" s="122"/>
      <c r="H3576" s="122">
        <f>IF('Раздел 2.1.2.3'!BB44&gt;='Раздел 2.1.2.3'!BB52,0,1)</f>
        <v>0</v>
      </c>
    </row>
    <row r="3577" spans="1:8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2480</v>
      </c>
      <c r="F3577" s="122"/>
      <c r="G3577" s="122"/>
      <c r="H3577" s="122">
        <f>IF('Раздел 2.1.2.3'!BC44&gt;='Раздел 2.1.2.3'!BC52,0,1)</f>
        <v>0</v>
      </c>
    </row>
    <row r="3578" spans="1:8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2481</v>
      </c>
      <c r="F3578" s="122"/>
      <c r="G3578" s="122"/>
      <c r="H3578" s="122">
        <f>IF('Раздел 2.1.2.3'!BD44&gt;='Раздел 2.1.2.3'!BD52,0,1)</f>
        <v>0</v>
      </c>
    </row>
    <row r="3579" spans="1:8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2482</v>
      </c>
      <c r="F3579" s="122"/>
      <c r="G3579" s="122"/>
      <c r="H3579" s="122">
        <f>IF('Раздел 2.1.2.3'!BE44&gt;='Раздел 2.1.2.3'!BE52,0,1)</f>
        <v>0</v>
      </c>
    </row>
    <row r="3580" spans="1:8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1735</v>
      </c>
      <c r="F3580" s="122"/>
      <c r="G3580" s="122"/>
      <c r="H3580" s="122">
        <f>IF('Раздел 2.1.2.3'!BF44&gt;='Раздел 2.1.2.3'!BF52,0,1)</f>
        <v>0</v>
      </c>
    </row>
    <row r="3581" spans="1:8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1736</v>
      </c>
      <c r="F3581" s="122"/>
      <c r="G3581" s="122"/>
      <c r="H3581" s="122">
        <f>IF('Раздел 2.1.2.3'!BG44&gt;='Раздел 2.1.2.3'!BG52,0,1)</f>
        <v>0</v>
      </c>
    </row>
    <row r="3582" spans="1:8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1737</v>
      </c>
      <c r="F3582" s="123"/>
      <c r="G3582" s="123"/>
      <c r="H3582" s="123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3911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1738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1739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1740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1741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1742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1743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988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989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990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991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992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993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994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995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996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997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998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999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1000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1001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1002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1003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1004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1005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1006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1007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1008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1009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1010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1767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1014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1015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1016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1017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1018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1019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1020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1021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1022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1023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1024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1025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1026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1027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1013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209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210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211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212</v>
      </c>
      <c r="F3632" s="108"/>
      <c r="G3632" s="108"/>
      <c r="H3632" s="108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6183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1028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1029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1030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1031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1032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1033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1034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1035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271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272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273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274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489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490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491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492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493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494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495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496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497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498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499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500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501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502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503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504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505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506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507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508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509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510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2567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2568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2569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2570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2571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2572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2573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1822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1823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1824</v>
      </c>
      <c r="F3677" s="108"/>
      <c r="G3677" s="108"/>
      <c r="H3677" s="108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3776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1825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1826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1827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1828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1829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1830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1831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1832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1075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1076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1077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1078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1079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1080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1081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1082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1083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524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525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526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527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528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529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1040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1041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1042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1043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1044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1045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1046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1047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1048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1049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1050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75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76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77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78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79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80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1113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1114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1115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1116</v>
      </c>
      <c r="F3722" s="108"/>
      <c r="G3722" s="108"/>
      <c r="H3722" s="108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3642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3643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4456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4457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4458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4459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4460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4461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4462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4463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4464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4465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5274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4472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4473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4474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4475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4476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4477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5283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5284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5285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5286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5287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4488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4489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4490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4491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4492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4493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4494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4495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4496</v>
      </c>
      <c r="F3755" s="108"/>
      <c r="G3755" s="108"/>
      <c r="H3755" s="108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4497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4498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4499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4500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4501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4502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4503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4504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4505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5302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5303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5304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5305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4507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4508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4509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4510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4511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4512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4513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4514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4515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4516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4517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5315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5316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4520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4521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4522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4523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4524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4525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4526</v>
      </c>
      <c r="F3788" s="108"/>
      <c r="G3788" s="108"/>
      <c r="H3788" s="108">
        <f>IF('Раздел 2.1.2.3'!BI53&gt;=SUM('Раздел 2.1.2.3'!BJ53:BK53),0,1)</f>
        <v>0</v>
      </c>
    </row>
    <row r="3789" spans="1:8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8570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8571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8572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8573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8574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8575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8576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8591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8592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8593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8594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8595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8596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8597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8598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8577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8578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8579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8580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8581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8582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8583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8599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8600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8601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8602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8603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8604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8605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7773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8584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8585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8586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8587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8588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8589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8590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7774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7775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7776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7777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7778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7760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7761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7762</v>
      </c>
      <c r="F3834" s="108"/>
      <c r="G3834" s="108"/>
      <c r="H3834" s="108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7763</v>
      </c>
      <c r="F3835" s="114"/>
      <c r="G3835" s="114"/>
      <c r="H3835" s="114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7764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7765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7766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7767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6812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7661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7662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7663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7664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7665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7666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7667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7668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7669</v>
      </c>
      <c r="F3849" s="108"/>
      <c r="G3849" s="108"/>
      <c r="H3849" s="108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7670</v>
      </c>
      <c r="F3850" s="114"/>
      <c r="G3850" s="114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6932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6933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6934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6935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6936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6937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7798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7799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7800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6940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7780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7781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7782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7783</v>
      </c>
      <c r="F3864" s="108"/>
      <c r="G3864" s="108"/>
      <c r="H3864" s="108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8613</v>
      </c>
      <c r="F3865" s="114"/>
      <c r="G3865" s="114"/>
      <c r="H3865" s="114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9501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9502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9503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9504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9505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9506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9507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9508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9509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9510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9511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9512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9513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9514</v>
      </c>
      <c r="F3879" s="108"/>
      <c r="G3879" s="108"/>
      <c r="H3879" s="108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9515</v>
      </c>
      <c r="F3880" s="114"/>
      <c r="G3880" s="114"/>
      <c r="H3880" s="114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9516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9517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9518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9519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9520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9521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9522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9523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9524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9525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9526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9527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9528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7672</v>
      </c>
      <c r="F3894" s="108"/>
      <c r="G3894" s="108"/>
      <c r="H3894" s="108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7673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7674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6827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11382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11383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11384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11385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11386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11387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11388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11389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12863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12864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11396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11397</v>
      </c>
      <c r="F3909" s="108"/>
      <c r="G3909" s="108"/>
      <c r="H3909" s="108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8609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8610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8611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8612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9491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9492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7779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9490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6938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6939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9493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9494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9495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9496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9497</v>
      </c>
      <c r="F3924" s="108"/>
      <c r="G3924" s="108"/>
      <c r="H3924" s="108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9498</v>
      </c>
      <c r="F3925" s="114"/>
      <c r="G3925" s="114"/>
      <c r="H3925" s="114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9499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9500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10637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10638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10639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10640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10641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10642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10643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12944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11442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10192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11450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11451</v>
      </c>
      <c r="F3939" s="108"/>
      <c r="G3939" s="108"/>
      <c r="H3939" s="108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12933</v>
      </c>
      <c r="F3940" s="114"/>
      <c r="G3940" s="114"/>
      <c r="H3940" s="114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12934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12935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12936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12937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12938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12939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12940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12941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12942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9484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9485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8606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8607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8608</v>
      </c>
      <c r="F3954" s="108"/>
      <c r="G3954" s="108"/>
      <c r="H3954" s="108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11398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11399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11400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11401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11402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11403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11404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12917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12918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12919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12920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12921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12922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12923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12924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12925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12926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12927</v>
      </c>
      <c r="F3972" s="108"/>
      <c r="G3972" s="108"/>
      <c r="H3972" s="108">
        <f>IF('Раздел 2.1.3.1'!P38=SUM('Раздел 2.1.3.1'!Q38:AD38),0,1)</f>
        <v>0</v>
      </c>
    </row>
    <row r="3973" spans="1:8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4527</v>
      </c>
      <c r="F3973" s="121"/>
      <c r="G3973" s="121"/>
      <c r="H3973" s="122">
        <f>IF('Раздел 2.1.3.1'!P31&gt;='Раздел 2.1.3.1'!P39,0,1)</f>
        <v>0</v>
      </c>
    </row>
    <row r="3974" spans="1:8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4528</v>
      </c>
      <c r="F3974" s="121"/>
      <c r="G3974" s="121"/>
      <c r="H3974" s="122">
        <f>IF('Раздел 2.1.3.1'!Q31&gt;='Раздел 2.1.3.1'!Q39,0,1)</f>
        <v>0</v>
      </c>
    </row>
    <row r="3975" spans="1:8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4529</v>
      </c>
      <c r="F3975" s="121"/>
      <c r="G3975" s="121"/>
      <c r="H3975" s="122">
        <f>IF('Раздел 2.1.3.1'!R31&gt;='Раздел 2.1.3.1'!R39,0,1)</f>
        <v>0</v>
      </c>
    </row>
    <row r="3976" spans="1:8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4530</v>
      </c>
      <c r="F3976" s="121"/>
      <c r="G3976" s="121"/>
      <c r="H3976" s="122">
        <f>IF('Раздел 2.1.3.1'!S31&gt;='Раздел 2.1.3.1'!S39,0,1)</f>
        <v>0</v>
      </c>
    </row>
    <row r="3977" spans="1:8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4531</v>
      </c>
      <c r="F3977" s="121"/>
      <c r="G3977" s="121"/>
      <c r="H3977" s="122">
        <f>IF('Раздел 2.1.3.1'!T31&gt;='Раздел 2.1.3.1'!T39,0,1)</f>
        <v>0</v>
      </c>
    </row>
    <row r="3978" spans="1:8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4532</v>
      </c>
      <c r="F3978" s="121"/>
      <c r="G3978" s="121"/>
      <c r="H3978" s="122">
        <f>IF('Раздел 2.1.3.1'!U31&gt;='Раздел 2.1.3.1'!U39,0,1)</f>
        <v>0</v>
      </c>
    </row>
    <row r="3979" spans="1:8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4533</v>
      </c>
      <c r="F3979" s="121"/>
      <c r="G3979" s="121"/>
      <c r="H3979" s="122">
        <f>IF('Раздел 2.1.3.1'!V31&gt;='Раздел 2.1.3.1'!V39,0,1)</f>
        <v>0</v>
      </c>
    </row>
    <row r="3980" spans="1:8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5340</v>
      </c>
      <c r="F3980" s="121"/>
      <c r="G3980" s="121"/>
      <c r="H3980" s="122">
        <f>IF('Раздел 2.1.3.1'!W31&gt;='Раздел 2.1.3.1'!W39,0,1)</f>
        <v>0</v>
      </c>
    </row>
    <row r="3981" spans="1:8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5341</v>
      </c>
      <c r="F3981" s="121"/>
      <c r="G3981" s="121"/>
      <c r="H3981" s="122">
        <f>IF('Раздел 2.1.3.1'!X31&gt;='Раздел 2.1.3.1'!X39,0,1)</f>
        <v>0</v>
      </c>
    </row>
    <row r="3982" spans="1:8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5342</v>
      </c>
      <c r="F3982" s="121"/>
      <c r="G3982" s="121"/>
      <c r="H3982" s="122">
        <f>IF('Раздел 2.1.3.1'!Y31&gt;='Раздел 2.1.3.1'!Y39,0,1)</f>
        <v>0</v>
      </c>
    </row>
    <row r="3983" spans="1:8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5343</v>
      </c>
      <c r="F3983" s="121"/>
      <c r="G3983" s="121"/>
      <c r="H3983" s="122">
        <f>IF('Раздел 2.1.3.1'!Z31&gt;='Раздел 2.1.3.1'!Z39,0,1)</f>
        <v>0</v>
      </c>
    </row>
    <row r="3984" spans="1:8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5344</v>
      </c>
      <c r="F3984" s="121"/>
      <c r="G3984" s="121"/>
      <c r="H3984" s="122">
        <f>IF('Раздел 2.1.3.1'!AA31&gt;='Раздел 2.1.3.1'!AA39,0,1)</f>
        <v>0</v>
      </c>
    </row>
    <row r="3985" spans="1:8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5345</v>
      </c>
      <c r="F3985" s="121"/>
      <c r="G3985" s="121"/>
      <c r="H3985" s="122">
        <f>IF('Раздел 2.1.3.1'!AB31&gt;='Раздел 2.1.3.1'!AB39,0,1)</f>
        <v>0</v>
      </c>
    </row>
    <row r="3986" spans="1:8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4535</v>
      </c>
      <c r="F3986" s="121"/>
      <c r="G3986" s="121"/>
      <c r="H3986" s="122">
        <f>IF('Раздел 2.1.3.1'!AC31&gt;='Раздел 2.1.3.1'!AC39,0,1)</f>
        <v>0</v>
      </c>
    </row>
    <row r="3987" spans="1:8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4536</v>
      </c>
      <c r="F3987" s="123"/>
      <c r="G3987" s="123"/>
      <c r="H3987" s="123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4537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4538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4539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4540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4541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4542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4543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4544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4545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4546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4547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5180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5181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5182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5183</v>
      </c>
      <c r="F4002" s="108"/>
      <c r="G4002" s="108"/>
      <c r="H4002" s="108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5184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5185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5186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5187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5188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5189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3571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3572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3573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3574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3575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6732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6733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6734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6735</v>
      </c>
      <c r="F4017" s="108"/>
      <c r="G4017" s="108"/>
      <c r="H4017" s="108">
        <f>IF('Раздел 2.1.3.1'!AD33&gt;=SUM('Раздел 2.1.3.1'!AD34:AD35),0,1)</f>
        <v>0</v>
      </c>
    </row>
    <row r="4018" spans="1:8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8890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8891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8892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8893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8894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8895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9391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9392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9393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9394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9395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9396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9397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9398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9399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9400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9401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9402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8533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8534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9403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9404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9405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10552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10553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10554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10555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10556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10557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10558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10559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10560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10561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10562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10563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10578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10579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10580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11235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11236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11237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11238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11239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11240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11241</v>
      </c>
      <c r="F4063" s="108"/>
      <c r="G4063" s="108"/>
      <c r="H4063" s="108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12728</v>
      </c>
      <c r="F4064" s="114"/>
      <c r="G4064" s="114"/>
      <c r="H4064" s="114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12729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11245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11246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10596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10597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10598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10599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10600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10601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10602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10603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10604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10605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12731</v>
      </c>
      <c r="F4078" s="108"/>
      <c r="G4078" s="108"/>
      <c r="H4078" s="108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12732</v>
      </c>
      <c r="F4079" s="114"/>
      <c r="G4079" s="114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12733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12734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12735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12736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12737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10613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10614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10615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10616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10617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10618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10619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10620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10621</v>
      </c>
      <c r="F4093" s="108"/>
      <c r="G4093" s="108"/>
      <c r="H4093" s="108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10622</v>
      </c>
      <c r="F4094" s="114"/>
      <c r="G4094" s="114"/>
      <c r="H4094" s="114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10623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10624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11945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11946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11947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13420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13421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13422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13423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9489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13418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13419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14668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13424</v>
      </c>
      <c r="F4108" s="108"/>
      <c r="G4108" s="108"/>
      <c r="H4108" s="108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13425</v>
      </c>
      <c r="F4109" s="114"/>
      <c r="G4109" s="114"/>
      <c r="H4109" s="114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13426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13427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9486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9487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9488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10625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9991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9992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9993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9994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9995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9996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9997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9998</v>
      </c>
      <c r="F4123" s="108"/>
      <c r="G4123" s="108"/>
      <c r="H4123" s="108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9999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10000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10001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10002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10003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10004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10005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10006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10007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10008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10009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10010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10011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10012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9018</v>
      </c>
      <c r="F4138" s="108"/>
      <c r="G4138" s="108"/>
      <c r="H4138" s="108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9349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9350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9351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9352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9353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9354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9355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9814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8865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8866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8867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8042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8043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8044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8045</v>
      </c>
      <c r="F4153" s="108"/>
      <c r="G4153" s="108"/>
      <c r="H4153" s="108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8046</v>
      </c>
      <c r="F4154" s="114"/>
      <c r="G4154" s="114"/>
      <c r="H4154" s="114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8047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8048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8049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8050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8051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8052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8053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8054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8884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8885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8886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8887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8888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8889</v>
      </c>
      <c r="F4168" s="108"/>
      <c r="G4168" s="108"/>
      <c r="H4168" s="108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8478</v>
      </c>
      <c r="F4169" s="114"/>
      <c r="G4169" s="114"/>
      <c r="H4169" s="114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8479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8480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8481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8482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9339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9340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9341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9342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9343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9344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9345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9346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9347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9348</v>
      </c>
      <c r="F4183" s="108"/>
      <c r="G4183" s="108"/>
      <c r="H4183" s="108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8460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8461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8462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8463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8464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8465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8467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7627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7628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7629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7630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7631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7632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7633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6831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7676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7677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7678</v>
      </c>
      <c r="F4201" s="108"/>
      <c r="G4201" s="108"/>
      <c r="H4201" s="108">
        <f>IF('Раздел 2.1.3.2'!P38=SUM('Раздел 2.1.3.2'!Q38:AD38),0,1)</f>
        <v>0</v>
      </c>
    </row>
    <row r="4202" spans="1:8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6736</v>
      </c>
      <c r="F4202" s="121"/>
      <c r="G4202" s="121"/>
      <c r="H4202" s="122">
        <f>IF('Раздел 2.1.3.2'!P31&gt;='Раздел 2.1.3.2'!P39,0,1)</f>
        <v>0</v>
      </c>
    </row>
    <row r="4203" spans="1:8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6737</v>
      </c>
      <c r="F4203" s="121"/>
      <c r="G4203" s="121"/>
      <c r="H4203" s="122">
        <f>IF('Раздел 2.1.3.2'!Q31&gt;='Раздел 2.1.3.2'!Q39,0,1)</f>
        <v>0</v>
      </c>
    </row>
    <row r="4204" spans="1:8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6738</v>
      </c>
      <c r="F4204" s="121"/>
      <c r="G4204" s="121"/>
      <c r="H4204" s="122">
        <f>IF('Раздел 2.1.3.2'!R31&gt;='Раздел 2.1.3.2'!R39,0,1)</f>
        <v>0</v>
      </c>
    </row>
    <row r="4205" spans="1:8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6739</v>
      </c>
      <c r="F4205" s="121"/>
      <c r="G4205" s="121"/>
      <c r="H4205" s="122">
        <f>IF('Раздел 2.1.3.2'!S31&gt;='Раздел 2.1.3.2'!S39,0,1)</f>
        <v>0</v>
      </c>
    </row>
    <row r="4206" spans="1:8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6740</v>
      </c>
      <c r="F4206" s="121"/>
      <c r="G4206" s="121"/>
      <c r="H4206" s="122">
        <f>IF('Раздел 2.1.3.2'!T31&gt;='Раздел 2.1.3.2'!T39,0,1)</f>
        <v>0</v>
      </c>
    </row>
    <row r="4207" spans="1:8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6741</v>
      </c>
      <c r="F4207" s="121"/>
      <c r="G4207" s="121"/>
      <c r="H4207" s="122">
        <f>IF('Раздел 2.1.3.2'!U31&gt;='Раздел 2.1.3.2'!U39,0,1)</f>
        <v>0</v>
      </c>
    </row>
    <row r="4208" spans="1:8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6742</v>
      </c>
      <c r="F4208" s="121"/>
      <c r="G4208" s="121"/>
      <c r="H4208" s="122">
        <f>IF('Раздел 2.1.3.2'!V31&gt;='Раздел 2.1.3.2'!V39,0,1)</f>
        <v>0</v>
      </c>
    </row>
    <row r="4209" spans="1:8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6743</v>
      </c>
      <c r="F4209" s="121"/>
      <c r="G4209" s="121"/>
      <c r="H4209" s="122">
        <f>IF('Раздел 2.1.3.2'!W31&gt;='Раздел 2.1.3.2'!W39,0,1)</f>
        <v>0</v>
      </c>
    </row>
    <row r="4210" spans="1:8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6744</v>
      </c>
      <c r="F4210" s="121"/>
      <c r="G4210" s="121"/>
      <c r="H4210" s="122">
        <f>IF('Раздел 2.1.3.2'!X31&gt;='Раздел 2.1.3.2'!X39,0,1)</f>
        <v>0</v>
      </c>
    </row>
    <row r="4211" spans="1:8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6745</v>
      </c>
      <c r="F4211" s="121"/>
      <c r="G4211" s="121"/>
      <c r="H4211" s="122">
        <f>IF('Раздел 2.1.3.2'!Y31&gt;='Раздел 2.1.3.2'!Y39,0,1)</f>
        <v>0</v>
      </c>
    </row>
    <row r="4212" spans="1:8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6746</v>
      </c>
      <c r="F4212" s="121"/>
      <c r="G4212" s="121"/>
      <c r="H4212" s="122">
        <f>IF('Раздел 2.1.3.2'!Z31&gt;='Раздел 2.1.3.2'!Z39,0,1)</f>
        <v>0</v>
      </c>
    </row>
    <row r="4213" spans="1:8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7571</v>
      </c>
      <c r="F4213" s="121"/>
      <c r="G4213" s="121"/>
      <c r="H4213" s="122">
        <f>IF('Раздел 2.1.3.2'!AA31&gt;='Раздел 2.1.3.2'!AA39,0,1)</f>
        <v>0</v>
      </c>
    </row>
    <row r="4214" spans="1:8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6749</v>
      </c>
      <c r="F4214" s="121"/>
      <c r="G4214" s="121"/>
      <c r="H4214" s="122">
        <f>IF('Раздел 2.1.3.2'!AB31&gt;='Раздел 2.1.3.2'!AB39,0,1)</f>
        <v>0</v>
      </c>
    </row>
    <row r="4215" spans="1:8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6750</v>
      </c>
      <c r="F4215" s="121"/>
      <c r="G4215" s="121"/>
      <c r="H4215" s="122">
        <f>IF('Раздел 2.1.3.2'!AC31&gt;='Раздел 2.1.3.2'!AC39,0,1)</f>
        <v>0</v>
      </c>
    </row>
    <row r="4216" spans="1:8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6751</v>
      </c>
      <c r="F4216" s="123"/>
      <c r="G4216" s="123"/>
      <c r="H4216" s="123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6752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6753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6754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6755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6756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6757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6758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5959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5960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5961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5962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5963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5964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5965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5966</v>
      </c>
      <c r="F4231" s="108"/>
      <c r="G4231" s="108"/>
      <c r="H4231" s="108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5967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5968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5969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5970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5971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5972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5973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5974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5975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4394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4395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4396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4397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4398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4399</v>
      </c>
      <c r="F4246" s="108"/>
      <c r="G4246" s="108"/>
      <c r="H4246" s="108">
        <f>IF('Раздел 2.1.3.2'!AD33&gt;=SUM('Раздел 2.1.3.2'!AD34:AD35),0,1)</f>
        <v>0</v>
      </c>
    </row>
    <row r="4247" spans="1:8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7679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8517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8518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8519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8520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8618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8619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8620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8621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8521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8522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8523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8524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8525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8526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8527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8528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8529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8800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8801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8802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8803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8238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8239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8240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8241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8242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9074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9075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9076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9077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9078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9079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9080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9081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9082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8251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8252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8253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8254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8255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8256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9093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9094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9095</v>
      </c>
      <c r="F4292" s="108"/>
      <c r="G4292" s="108"/>
      <c r="H4292" s="108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9096</v>
      </c>
      <c r="F4293" s="114"/>
      <c r="G4293" s="114"/>
      <c r="H4293" s="114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9097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9098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9099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9757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9758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9759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8829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8830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8831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8832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8833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9774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9775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9776</v>
      </c>
      <c r="F4307" s="108"/>
      <c r="G4307" s="108"/>
      <c r="H4307" s="108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9777</v>
      </c>
      <c r="F4308" s="114"/>
      <c r="G4308" s="114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9778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9779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9780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9781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9782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9783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9784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9785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9786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9787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9788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9789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9790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9791</v>
      </c>
      <c r="F4322" s="108"/>
      <c r="G4322" s="108"/>
      <c r="H4322" s="108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9792</v>
      </c>
      <c r="F4323" s="114"/>
      <c r="G4323" s="114"/>
      <c r="H4323" s="114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9793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9794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9795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9796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9797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9798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9799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9800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9801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9802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9803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9804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9805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8863</v>
      </c>
      <c r="F4337" s="108"/>
      <c r="G4337" s="108"/>
      <c r="H4337" s="108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8864</v>
      </c>
      <c r="F4338" s="114"/>
      <c r="G4338" s="114"/>
      <c r="H4338" s="114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11412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11413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11414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11415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11416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11417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11418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11419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11420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11421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11422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11423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11424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11425</v>
      </c>
      <c r="F4352" s="108"/>
      <c r="G4352" s="108"/>
      <c r="H4352" s="108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11426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11427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11428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11429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11430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11431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11432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11433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11434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11435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11436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11437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11438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11439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11440</v>
      </c>
      <c r="F4367" s="108"/>
      <c r="G4367" s="108"/>
      <c r="H4367" s="108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11916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11917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11918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11919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11920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10591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10592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10593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10594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10595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8944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9943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9944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9945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9946</v>
      </c>
      <c r="F4382" s="108"/>
      <c r="G4382" s="108"/>
      <c r="H4382" s="108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9947</v>
      </c>
      <c r="F4383" s="114"/>
      <c r="G4383" s="114"/>
      <c r="H4383" s="114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9948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9949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10606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10607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10608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10609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10610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10611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10612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9956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9957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9958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8476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8477</v>
      </c>
      <c r="F4397" s="108"/>
      <c r="G4397" s="108"/>
      <c r="H4397" s="108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8081</v>
      </c>
      <c r="F4398" s="114"/>
      <c r="G4398" s="114"/>
      <c r="H4398" s="114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8082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8083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8084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8085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8086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8087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8088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8924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8925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8926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8927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8928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10581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11915</v>
      </c>
      <c r="F4412" s="108"/>
      <c r="G4412" s="108"/>
      <c r="H4412" s="108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8896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8897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8898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8899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8900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8074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8075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8076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8910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8911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8912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8913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8914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8915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8077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8078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8079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8080</v>
      </c>
      <c r="F4430" s="108"/>
      <c r="G4430" s="108"/>
      <c r="H4430" s="108">
        <f>IF('Раздел 2.1.3.3'!P38=SUM('Раздел 2.1.3.3'!Q38:AD38),0,1)</f>
        <v>0</v>
      </c>
    </row>
    <row r="4431" spans="1:8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4400</v>
      </c>
      <c r="F4431" s="121"/>
      <c r="G4431" s="121"/>
      <c r="H4431" s="122">
        <f>IF('Раздел 2.1.3.3'!P31&gt;='Раздел 2.1.3.3'!P39,0,1)</f>
        <v>0</v>
      </c>
    </row>
    <row r="4432" spans="1:8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4401</v>
      </c>
      <c r="F4432" s="121"/>
      <c r="G4432" s="121"/>
      <c r="H4432" s="122">
        <f>IF('Раздел 2.1.3.3'!Q31&gt;='Раздел 2.1.3.3'!Q39,0,1)</f>
        <v>0</v>
      </c>
    </row>
    <row r="4433" spans="1:8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4402</v>
      </c>
      <c r="F4433" s="121"/>
      <c r="G4433" s="121"/>
      <c r="H4433" s="122">
        <f>IF('Раздел 2.1.3.3'!R31&gt;='Раздел 2.1.3.3'!R39,0,1)</f>
        <v>0</v>
      </c>
    </row>
    <row r="4434" spans="1:8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4403</v>
      </c>
      <c r="F4434" s="121"/>
      <c r="G4434" s="121"/>
      <c r="H4434" s="122">
        <f>IF('Раздел 2.1.3.3'!S31&gt;='Раздел 2.1.3.3'!S39,0,1)</f>
        <v>0</v>
      </c>
    </row>
    <row r="4435" spans="1:8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4404</v>
      </c>
      <c r="F4435" s="121"/>
      <c r="G4435" s="121"/>
      <c r="H4435" s="122">
        <f>IF('Раздел 2.1.3.3'!T31&gt;='Раздел 2.1.3.3'!T39,0,1)</f>
        <v>0</v>
      </c>
    </row>
    <row r="4436" spans="1:8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4405</v>
      </c>
      <c r="F4436" s="121"/>
      <c r="G4436" s="121"/>
      <c r="H4436" s="122">
        <f>IF('Раздел 2.1.3.3'!U31&gt;='Раздел 2.1.3.3'!U39,0,1)</f>
        <v>0</v>
      </c>
    </row>
    <row r="4437" spans="1:8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3996</v>
      </c>
      <c r="F4437" s="121"/>
      <c r="G4437" s="121"/>
      <c r="H4437" s="122">
        <f>IF('Раздел 2.1.3.3'!V31&gt;='Раздел 2.1.3.3'!V39,0,1)</f>
        <v>0</v>
      </c>
    </row>
    <row r="4438" spans="1:8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3997</v>
      </c>
      <c r="F4438" s="121"/>
      <c r="G4438" s="121"/>
      <c r="H4438" s="122">
        <f>IF('Раздел 2.1.3.3'!W31&gt;='Раздел 2.1.3.3'!W39,0,1)</f>
        <v>0</v>
      </c>
    </row>
    <row r="4439" spans="1:8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3998</v>
      </c>
      <c r="F4439" s="121"/>
      <c r="G4439" s="121"/>
      <c r="H4439" s="122">
        <f>IF('Раздел 2.1.3.3'!X31&gt;='Раздел 2.1.3.3'!X39,0,1)</f>
        <v>0</v>
      </c>
    </row>
    <row r="4440" spans="1:8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3999</v>
      </c>
      <c r="F4440" s="121"/>
      <c r="G4440" s="121"/>
      <c r="H4440" s="122">
        <f>IF('Раздел 2.1.3.3'!Y31&gt;='Раздел 2.1.3.3'!Y39,0,1)</f>
        <v>0</v>
      </c>
    </row>
    <row r="4441" spans="1:8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4000</v>
      </c>
      <c r="F4441" s="121"/>
      <c r="G4441" s="121"/>
      <c r="H4441" s="122">
        <f>IF('Раздел 2.1.3.3'!Z31&gt;='Раздел 2.1.3.3'!Z39,0,1)</f>
        <v>0</v>
      </c>
    </row>
    <row r="4442" spans="1:8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4001</v>
      </c>
      <c r="F4442" s="121"/>
      <c r="G4442" s="121"/>
      <c r="H4442" s="122">
        <f>IF('Раздел 2.1.3.3'!AA31&gt;='Раздел 2.1.3.3'!AA39,0,1)</f>
        <v>0</v>
      </c>
    </row>
    <row r="4443" spans="1:8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4002</v>
      </c>
      <c r="F4443" s="121"/>
      <c r="G4443" s="121"/>
      <c r="H4443" s="122">
        <f>IF('Раздел 2.1.3.3'!AB31&gt;='Раздел 2.1.3.3'!AB39,0,1)</f>
        <v>0</v>
      </c>
    </row>
    <row r="4444" spans="1:8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4003</v>
      </c>
      <c r="F4444" s="121"/>
      <c r="G4444" s="121"/>
      <c r="H4444" s="122">
        <f>IF('Раздел 2.1.3.3'!AC31&gt;='Раздел 2.1.3.3'!AC39,0,1)</f>
        <v>0</v>
      </c>
    </row>
    <row r="4445" spans="1:8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4004</v>
      </c>
      <c r="F4445" s="123"/>
      <c r="G4445" s="123"/>
      <c r="H4445" s="123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4005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4006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4810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4811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4812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4813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4814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4815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4816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4007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4008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4009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4822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4823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4824</v>
      </c>
      <c r="F4460" s="108"/>
      <c r="G4460" s="108"/>
      <c r="H4460" s="108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4825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4826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4827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4828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4829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4830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4831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4029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4030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3217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3218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3219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3220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3221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3222</v>
      </c>
      <c r="F4475" s="108"/>
      <c r="G4475" s="108"/>
      <c r="H4475" s="108">
        <f>IF('Раздел 2.1.3.3'!AD33&gt;=SUM('Раздел 2.1.3.3'!AD34:AD35),0,1)</f>
        <v>0</v>
      </c>
    </row>
    <row r="4476" spans="1:8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11452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1117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1877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1878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1879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1880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1881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1882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1883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1884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1885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1886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2652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2653</v>
      </c>
      <c r="F4490" s="108"/>
      <c r="G4490" s="108"/>
      <c r="H4490" s="108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11453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11454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11455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11456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11457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10823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10824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10825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10826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10827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9672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9673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9674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9675</v>
      </c>
      <c r="F4504" s="108"/>
      <c r="G4504" s="108"/>
      <c r="H4504" s="108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9676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9660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9661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9198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9199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9184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9187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8359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8360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8361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8362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8363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8364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8365</v>
      </c>
      <c r="F4518" s="108"/>
      <c r="G4518" s="108"/>
      <c r="H4518" s="108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9662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9663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8771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8772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8773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8774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8775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9216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9217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9218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9219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9220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9221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9222</v>
      </c>
      <c r="F4532" s="108"/>
      <c r="G4532" s="108"/>
      <c r="H4532" s="108">
        <f>IF('Раздел 2.2.1'!P34&gt;='Раздел 2.2.1'!AE34,0,1)</f>
        <v>0</v>
      </c>
    </row>
    <row r="4533" spans="1:8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4033</v>
      </c>
      <c r="F4533" s="122"/>
      <c r="G4533" s="122"/>
      <c r="H4533" s="122">
        <f>IF('Раздел 2.2.1'!P21&gt;=SUM('Раздел 2.2.1'!AD21:AE21),0,1)</f>
        <v>0</v>
      </c>
    </row>
    <row r="4534" spans="1:8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5692</v>
      </c>
      <c r="F4534" s="122"/>
      <c r="G4534" s="122"/>
      <c r="H4534" s="122">
        <f>IF('Раздел 2.2.1'!P22&gt;=SUM('Раздел 2.2.1'!AD22:AE22),0,1)</f>
        <v>0</v>
      </c>
    </row>
    <row r="4535" spans="1:8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5693</v>
      </c>
      <c r="F4535" s="122"/>
      <c r="G4535" s="122"/>
      <c r="H4535" s="122">
        <f>IF('Раздел 2.2.1'!P23&gt;=SUM('Раздел 2.2.1'!AD23:AE23),0,1)</f>
        <v>0</v>
      </c>
    </row>
    <row r="4536" spans="1:8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5694</v>
      </c>
      <c r="F4536" s="122"/>
      <c r="G4536" s="122"/>
      <c r="H4536" s="122">
        <f>IF('Раздел 2.2.1'!P24&gt;=SUM('Раздел 2.2.1'!AD24:AE24),0,1)</f>
        <v>0</v>
      </c>
    </row>
    <row r="4537" spans="1:8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5695</v>
      </c>
      <c r="F4537" s="122"/>
      <c r="G4537" s="122"/>
      <c r="H4537" s="122">
        <f>IF('Раздел 2.2.1'!P25&gt;=SUM('Раздел 2.2.1'!AD25:AE25),0,1)</f>
        <v>0</v>
      </c>
    </row>
    <row r="4538" spans="1:8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4921</v>
      </c>
      <c r="F4538" s="122"/>
      <c r="G4538" s="122"/>
      <c r="H4538" s="122">
        <f>IF('Раздел 2.2.1'!P26&gt;=SUM('Раздел 2.2.1'!AD26:AE26),0,1)</f>
        <v>0</v>
      </c>
    </row>
    <row r="4539" spans="1:8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4922</v>
      </c>
      <c r="F4539" s="122"/>
      <c r="G4539" s="122"/>
      <c r="H4539" s="122">
        <f>IF('Раздел 2.2.1'!P27&gt;=SUM('Раздел 2.2.1'!AD27:AE27),0,1)</f>
        <v>0</v>
      </c>
    </row>
    <row r="4540" spans="1:8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2693</v>
      </c>
      <c r="F4540" s="122"/>
      <c r="G4540" s="122"/>
      <c r="H4540" s="122">
        <f>IF('Раздел 2.2.1'!P28&gt;=SUM('Раздел 2.2.1'!AD28:AE28),0,1)</f>
        <v>0</v>
      </c>
    </row>
    <row r="4541" spans="1:8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2694</v>
      </c>
      <c r="F4541" s="122"/>
      <c r="G4541" s="122"/>
      <c r="H4541" s="122">
        <f>IF('Раздел 2.2.1'!P29&gt;=SUM('Раздел 2.2.1'!AD29:AE29),0,1)</f>
        <v>0</v>
      </c>
    </row>
    <row r="4542" spans="1:8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2695</v>
      </c>
      <c r="F4542" s="122"/>
      <c r="G4542" s="122"/>
      <c r="H4542" s="122">
        <f>IF('Раздел 2.2.1'!P30&gt;=SUM('Раздел 2.2.1'!AD30:AE30),0,1)</f>
        <v>0</v>
      </c>
    </row>
    <row r="4543" spans="1:8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2696</v>
      </c>
      <c r="F4543" s="122"/>
      <c r="G4543" s="122"/>
      <c r="H4543" s="122">
        <f>IF('Раздел 2.2.1'!P31&gt;=SUM('Раздел 2.2.1'!AD31:AE31),0,1)</f>
        <v>0</v>
      </c>
    </row>
    <row r="4544" spans="1:8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2697</v>
      </c>
      <c r="F4544" s="122"/>
      <c r="G4544" s="122"/>
      <c r="H4544" s="122">
        <f>IF('Раздел 2.2.1'!P32&gt;=SUM('Раздел 2.2.1'!AD32:AE32),0,1)</f>
        <v>0</v>
      </c>
    </row>
    <row r="4545" spans="1:8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2698</v>
      </c>
      <c r="F4545" s="122"/>
      <c r="G4545" s="122"/>
      <c r="H4545" s="122">
        <f>IF('Раздел 2.2.1'!P33&gt;=SUM('Раздел 2.2.1'!AD33:AE33),0,1)</f>
        <v>0</v>
      </c>
    </row>
    <row r="4546" spans="1:8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2699</v>
      </c>
      <c r="F4546" s="123"/>
      <c r="G4546" s="123"/>
      <c r="H4546" s="123">
        <f>IF('Раздел 2.2.1'!P34&gt;=SUM('Раздел 2.2.1'!AD34:AE34),0,1)</f>
        <v>0</v>
      </c>
    </row>
    <row r="4547" spans="1:8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9223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2654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2655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2656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2657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2658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2659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2660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2661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2662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2666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2667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2668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2669</v>
      </c>
      <c r="F4561" s="108"/>
      <c r="G4561" s="108"/>
      <c r="H4561" s="108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10751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10752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10753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10754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10755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10756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10757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12207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12208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12209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12210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12211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12212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12213</v>
      </c>
      <c r="F4575" s="108"/>
      <c r="G4575" s="108"/>
      <c r="H4575" s="108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12214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12215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12216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12217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12218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12219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8985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8986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8987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8988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8989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6603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6604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6605</v>
      </c>
      <c r="F4589" s="108"/>
      <c r="G4589" s="108"/>
      <c r="H4589" s="108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6606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8243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8244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8245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8246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8247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8248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8249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8250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7412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7413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7414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7415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9104</v>
      </c>
      <c r="F4603" s="108"/>
      <c r="G4603" s="108"/>
      <c r="H4603" s="108">
        <f>IF('Раздел 2.2.2'!P34&gt;='Раздел 2.2.2'!AE34,0,1)</f>
        <v>0</v>
      </c>
    </row>
    <row r="4604" spans="1:8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2700</v>
      </c>
      <c r="F4604" s="122"/>
      <c r="G4604" s="122"/>
      <c r="H4604" s="122">
        <f>IF('Раздел 2.2.2'!P21&gt;=SUM('Раздел 2.2.2'!AD21:AE21),0,1)</f>
        <v>0</v>
      </c>
    </row>
    <row r="4605" spans="1:8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2701</v>
      </c>
      <c r="F4605" s="122"/>
      <c r="G4605" s="122"/>
      <c r="H4605" s="122">
        <f>IF('Раздел 2.2.2'!P22&gt;=SUM('Раздел 2.2.2'!AD22:AE22),0,1)</f>
        <v>0</v>
      </c>
    </row>
    <row r="4606" spans="1:8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2702</v>
      </c>
      <c r="F4606" s="122"/>
      <c r="G4606" s="122"/>
      <c r="H4606" s="122">
        <f>IF('Раздел 2.2.2'!P23&gt;=SUM('Раздел 2.2.2'!AD23:AE23),0,1)</f>
        <v>0</v>
      </c>
    </row>
    <row r="4607" spans="1:8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4314</v>
      </c>
      <c r="F4607" s="122"/>
      <c r="G4607" s="122"/>
      <c r="H4607" s="122">
        <f>IF('Раздел 2.2.2'!P24&gt;=SUM('Раздел 2.2.2'!AD24:AE24),0,1)</f>
        <v>0</v>
      </c>
    </row>
    <row r="4608" spans="1:8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1945</v>
      </c>
      <c r="F4608" s="122"/>
      <c r="G4608" s="122"/>
      <c r="H4608" s="122">
        <f>IF('Раздел 2.2.2'!P25&gt;=SUM('Раздел 2.2.2'!AD25:AE25),0,1)</f>
        <v>0</v>
      </c>
    </row>
    <row r="4609" spans="1:8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1946</v>
      </c>
      <c r="F4609" s="122"/>
      <c r="G4609" s="122"/>
      <c r="H4609" s="122">
        <f>IF('Раздел 2.2.2'!P26&gt;=SUM('Раздел 2.2.2'!AD26:AE26),0,1)</f>
        <v>0</v>
      </c>
    </row>
    <row r="4610" spans="1:8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2703</v>
      </c>
      <c r="F4610" s="122"/>
      <c r="G4610" s="122"/>
      <c r="H4610" s="122">
        <f>IF('Раздел 2.2.2'!P27&gt;=SUM('Раздел 2.2.2'!AD27:AE27),0,1)</f>
        <v>0</v>
      </c>
    </row>
    <row r="4611" spans="1:8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2704</v>
      </c>
      <c r="F4611" s="122"/>
      <c r="G4611" s="122"/>
      <c r="H4611" s="122">
        <f>IF('Раздел 2.2.2'!P28&gt;=SUM('Раздел 2.2.2'!AD28:AE28),0,1)</f>
        <v>0</v>
      </c>
    </row>
    <row r="4612" spans="1:8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3501</v>
      </c>
      <c r="F4612" s="122"/>
      <c r="G4612" s="122"/>
      <c r="H4612" s="122">
        <f>IF('Раздел 2.2.2'!P29&gt;=SUM('Раздел 2.2.2'!AD29:AE29),0,1)</f>
        <v>0</v>
      </c>
    </row>
    <row r="4613" spans="1:8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3502</v>
      </c>
      <c r="F4613" s="122"/>
      <c r="G4613" s="122"/>
      <c r="H4613" s="122">
        <f>IF('Раздел 2.2.2'!P30&gt;=SUM('Раздел 2.2.2'!AD30:AE30),0,1)</f>
        <v>0</v>
      </c>
    </row>
    <row r="4614" spans="1:8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3503</v>
      </c>
      <c r="F4614" s="122"/>
      <c r="G4614" s="122"/>
      <c r="H4614" s="122">
        <f>IF('Раздел 2.2.2'!P31&gt;=SUM('Раздел 2.2.2'!AD31:AE31),0,1)</f>
        <v>0</v>
      </c>
    </row>
    <row r="4615" spans="1:8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3504</v>
      </c>
      <c r="F4615" s="122"/>
      <c r="G4615" s="122"/>
      <c r="H4615" s="122">
        <f>IF('Раздел 2.2.2'!P32&gt;=SUM('Раздел 2.2.2'!AD32:AE32),0,1)</f>
        <v>0</v>
      </c>
    </row>
    <row r="4616" spans="1:8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3505</v>
      </c>
      <c r="F4616" s="122"/>
      <c r="G4616" s="122"/>
      <c r="H4616" s="122">
        <f>IF('Раздел 2.2.2'!P33&gt;=SUM('Раздел 2.2.2'!AD33:AE33),0,1)</f>
        <v>0</v>
      </c>
    </row>
    <row r="4617" spans="1:8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3506</v>
      </c>
      <c r="F4617" s="123"/>
      <c r="G4617" s="123"/>
      <c r="H4617" s="123">
        <f>IF('Раздел 2.2.2'!P34&gt;=SUM('Раздел 2.2.2'!AD34:AE34),0,1)</f>
        <v>0</v>
      </c>
    </row>
    <row r="4618" spans="1:8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9105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2670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2671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2672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2673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2674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2675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2676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2677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2678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2679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1923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1924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1925</v>
      </c>
      <c r="F4632" s="108"/>
      <c r="G4632" s="108"/>
      <c r="H4632" s="108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9106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8194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7352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8196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8197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9658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9659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8764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8765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8767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8768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8769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7950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7951</v>
      </c>
      <c r="F4646" s="108"/>
      <c r="G4646" s="108"/>
      <c r="H4646" s="108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7952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7953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7954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8778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8779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8780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8781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8782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8783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8784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8785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8786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8787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8788</v>
      </c>
      <c r="F4660" s="108"/>
      <c r="G4660" s="108"/>
      <c r="H4660" s="108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8789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8790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8791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8792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8793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8794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8795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8796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8797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8798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8799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12929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12930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12931</v>
      </c>
      <c r="F4674" s="108"/>
      <c r="G4674" s="108"/>
      <c r="H4674" s="108">
        <f>IF('Раздел 2.2.3'!P34&gt;='Раздел 2.2.3'!AE34,0,1)</f>
        <v>0</v>
      </c>
    </row>
    <row r="4675" spans="1:8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3507</v>
      </c>
      <c r="F4675" s="122"/>
      <c r="G4675" s="122"/>
      <c r="H4675" s="122">
        <f>IF('Раздел 2.2.3'!P21&gt;=SUM('Раздел 2.2.3'!AD21:AE21),0,1)</f>
        <v>0</v>
      </c>
    </row>
    <row r="4676" spans="1:8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3508</v>
      </c>
      <c r="F4676" s="122"/>
      <c r="G4676" s="122"/>
      <c r="H4676" s="122">
        <f>IF('Раздел 2.2.3'!P22&gt;=SUM('Раздел 2.2.3'!AD22:AE22),0,1)</f>
        <v>0</v>
      </c>
    </row>
    <row r="4677" spans="1:8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3509</v>
      </c>
      <c r="F4677" s="122"/>
      <c r="G4677" s="122"/>
      <c r="H4677" s="122">
        <f>IF('Раздел 2.2.3'!P23&gt;=SUM('Раздел 2.2.3'!AD23:AE23),0,1)</f>
        <v>0</v>
      </c>
    </row>
    <row r="4678" spans="1:8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3510</v>
      </c>
      <c r="F4678" s="122"/>
      <c r="G4678" s="122"/>
      <c r="H4678" s="122">
        <f>IF('Раздел 2.2.3'!P24&gt;=SUM('Раздел 2.2.3'!AD24:AE24),0,1)</f>
        <v>0</v>
      </c>
    </row>
    <row r="4679" spans="1:8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3511</v>
      </c>
      <c r="F4679" s="122"/>
      <c r="G4679" s="122"/>
      <c r="H4679" s="122">
        <f>IF('Раздел 2.2.3'!P25&gt;=SUM('Раздел 2.2.3'!AD25:AE25),0,1)</f>
        <v>0</v>
      </c>
    </row>
    <row r="4680" spans="1:8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3512</v>
      </c>
      <c r="F4680" s="122"/>
      <c r="G4680" s="122"/>
      <c r="H4680" s="122">
        <f>IF('Раздел 2.2.3'!P26&gt;=SUM('Раздел 2.2.3'!AD26:AE26),0,1)</f>
        <v>0</v>
      </c>
    </row>
    <row r="4681" spans="1:8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3513</v>
      </c>
      <c r="F4681" s="122"/>
      <c r="G4681" s="122"/>
      <c r="H4681" s="122">
        <f>IF('Раздел 2.2.3'!P27&gt;=SUM('Раздел 2.2.3'!AD27:AE27),0,1)</f>
        <v>0</v>
      </c>
    </row>
    <row r="4682" spans="1:8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3514</v>
      </c>
      <c r="F4682" s="122"/>
      <c r="G4682" s="122"/>
      <c r="H4682" s="122">
        <f>IF('Раздел 2.2.3'!P28&gt;=SUM('Раздел 2.2.3'!AD28:AE28),0,1)</f>
        <v>0</v>
      </c>
    </row>
    <row r="4683" spans="1:8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3515</v>
      </c>
      <c r="F4683" s="122"/>
      <c r="G4683" s="122"/>
      <c r="H4683" s="122">
        <f>IF('Раздел 2.2.3'!P29&gt;=SUM('Раздел 2.2.3'!AD29:AE29),0,1)</f>
        <v>0</v>
      </c>
    </row>
    <row r="4684" spans="1:8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3516</v>
      </c>
      <c r="F4684" s="122"/>
      <c r="G4684" s="122"/>
      <c r="H4684" s="122">
        <f>IF('Раздел 2.2.3'!P30&gt;=SUM('Раздел 2.2.3'!AD30:AE30),0,1)</f>
        <v>0</v>
      </c>
    </row>
    <row r="4685" spans="1:8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3517</v>
      </c>
      <c r="F4685" s="122"/>
      <c r="G4685" s="122"/>
      <c r="H4685" s="122">
        <f>IF('Раздел 2.2.3'!P31&gt;=SUM('Раздел 2.2.3'!AD31:AE31),0,1)</f>
        <v>0</v>
      </c>
    </row>
    <row r="4686" spans="1:8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4331</v>
      </c>
      <c r="F4686" s="122"/>
      <c r="G4686" s="122"/>
      <c r="H4686" s="122">
        <f>IF('Раздел 2.2.3'!P32&gt;=SUM('Раздел 2.2.3'!AD32:AE32),0,1)</f>
        <v>0</v>
      </c>
    </row>
    <row r="4687" spans="1:8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4332</v>
      </c>
      <c r="F4687" s="122"/>
      <c r="G4687" s="122"/>
      <c r="H4687" s="122">
        <f>IF('Раздел 2.2.3'!P33&gt;=SUM('Раздел 2.2.3'!AD33:AE33),0,1)</f>
        <v>0</v>
      </c>
    </row>
    <row r="4688" spans="1:8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4333</v>
      </c>
      <c r="F4688" s="123"/>
      <c r="G4688" s="123"/>
      <c r="H4688" s="123">
        <f>IF('Раздел 2.2.3'!P34&gt;=SUM('Раздел 2.2.3'!AD34:AE34),0,1)</f>
        <v>0</v>
      </c>
    </row>
    <row r="4689" spans="1:8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12932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1926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1173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1174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1175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1176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1177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392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393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394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395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396</v>
      </c>
      <c r="F4701" s="108"/>
      <c r="G4701" s="108"/>
      <c r="H4701" s="108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14508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397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398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399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400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401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402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403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404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405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406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407</v>
      </c>
      <c r="F4713" s="108"/>
      <c r="G4713" s="108"/>
      <c r="H4713" s="108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16743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408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409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455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456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134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135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136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137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138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139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140</v>
      </c>
      <c r="F4725" s="108"/>
      <c r="G4725" s="108"/>
      <c r="H4725" s="108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16744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141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142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196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197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198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199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943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944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945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946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947</v>
      </c>
      <c r="F4737" s="108"/>
      <c r="G4737" s="108"/>
      <c r="H4737" s="108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17528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948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949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410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411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412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413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414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415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416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417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418</v>
      </c>
      <c r="F4749" s="108"/>
      <c r="G4749" s="108"/>
      <c r="H4749" s="108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16465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419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420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421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422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423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424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425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426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427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428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468</v>
      </c>
      <c r="F4761" s="108"/>
      <c r="G4761" s="108"/>
      <c r="H4761" s="108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13877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469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470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471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2734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2735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2736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2737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2738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2739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2740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2741</v>
      </c>
      <c r="F4773" s="108"/>
      <c r="G4773" s="108"/>
      <c r="H4773" s="108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12491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2742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2743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2744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1987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1988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1989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1990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1991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1992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1993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1994</v>
      </c>
      <c r="F4785" s="108"/>
      <c r="G4785" s="108"/>
      <c r="H4785" s="108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14197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14198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14199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14200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14201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15444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12536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12537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12538</v>
      </c>
      <c r="F4794" s="108"/>
      <c r="G4794" s="108"/>
      <c r="H4794" s="108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12539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12540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12541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12542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12543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13974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13975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13976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13977</v>
      </c>
      <c r="F4803" s="108"/>
      <c r="G4803" s="108"/>
      <c r="H4803" s="108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13978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13979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13980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13981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13982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13983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13984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13985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13986</v>
      </c>
      <c r="F4812" s="108"/>
      <c r="G4812" s="108"/>
      <c r="H4812" s="108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13987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13988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13989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12586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12587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12588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12589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12590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12591</v>
      </c>
      <c r="F4821" s="108"/>
      <c r="G4821" s="108"/>
      <c r="H4821" s="108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12592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12593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12594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15167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15168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15169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15170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15171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15172</v>
      </c>
      <c r="F4830" s="108"/>
      <c r="G4830" s="108"/>
      <c r="H4830" s="108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15173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15174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15175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15176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14979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14980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14981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14982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14983</v>
      </c>
      <c r="F4839" s="108"/>
      <c r="G4839" s="108"/>
      <c r="H4839" s="108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14984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14985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16165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16166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16167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16168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16169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16170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16171</v>
      </c>
      <c r="F4848" s="108"/>
      <c r="G4848" s="108"/>
      <c r="H4848" s="108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16172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16173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16174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16175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16176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16177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16178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16179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16180</v>
      </c>
      <c r="F4857" s="108"/>
      <c r="G4857" s="108"/>
      <c r="H4857" s="108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16181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16182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16183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17301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17302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17303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17304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17305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17306</v>
      </c>
      <c r="F4866" s="108"/>
      <c r="G4866" s="108"/>
      <c r="H4866" s="108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17307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17308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17309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17310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17311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17312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17313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16184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16185</v>
      </c>
      <c r="F4875" s="108"/>
      <c r="G4875" s="108"/>
      <c r="H4875" s="108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16186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16187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16188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16189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16190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18912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18913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18914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18915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18916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18917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19710</v>
      </c>
      <c r="F4887" s="108"/>
      <c r="G4887" s="108"/>
      <c r="H4887" s="108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19711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19712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19713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19714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19715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19716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19717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17986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17987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18794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18795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18796</v>
      </c>
      <c r="F4899" s="108"/>
      <c r="G4899" s="108"/>
      <c r="H4899" s="108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4350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5159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5160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5161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5162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5163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5164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5165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5166</v>
      </c>
      <c r="F4908" s="108"/>
      <c r="G4908" s="108"/>
      <c r="H4908" s="108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5167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5168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5169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5170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5171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4370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4371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4372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4373</v>
      </c>
      <c r="F4917" s="108"/>
      <c r="G4917" s="108"/>
      <c r="H4917" s="108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4334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4335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4336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4337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4338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4339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5145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5146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5147</v>
      </c>
      <c r="F4926" s="108"/>
      <c r="G4926" s="108"/>
      <c r="H4926" s="108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5148</v>
      </c>
      <c r="F4927" s="114"/>
      <c r="G4927" s="114"/>
      <c r="H4927" s="114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5149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5150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5151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5152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5153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5154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5155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5156</v>
      </c>
      <c r="F4935" s="108"/>
      <c r="G4935" s="108"/>
      <c r="H4935" s="108">
        <f>IF('Раздел 2.3.1'!W29&gt;=SUM('Раздел 2.3.1'!X29:Y29),0,1)</f>
        <v>0</v>
      </c>
    </row>
    <row r="4936" spans="1:8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18797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1995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1996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1997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1998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1999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2000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2001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1253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1254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1255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1256</v>
      </c>
      <c r="F4948" s="108"/>
      <c r="G4948" s="108"/>
      <c r="H4948" s="108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18798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1257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1258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1259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1260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1261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530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0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1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3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4</v>
      </c>
      <c r="F4960" s="108"/>
      <c r="G4960" s="108"/>
      <c r="H4960" s="108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19719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5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6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7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8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9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10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11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12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13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14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15</v>
      </c>
      <c r="F4972" s="108"/>
      <c r="G4972" s="108"/>
      <c r="H4972" s="108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19720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16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17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18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19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20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21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22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23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24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25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26</v>
      </c>
      <c r="F4984" s="108"/>
      <c r="G4984" s="108"/>
      <c r="H4984" s="108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18943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27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28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30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31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32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541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542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543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544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545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546</v>
      </c>
      <c r="F4996" s="108"/>
      <c r="G4996" s="108"/>
      <c r="H4996" s="108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19984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547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548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549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550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551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552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553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554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555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1510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1511</v>
      </c>
      <c r="F5008" s="108"/>
      <c r="G5008" s="108"/>
      <c r="H5008" s="108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16466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1512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1513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2266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2267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2268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2269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2270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2271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2272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2273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2274</v>
      </c>
      <c r="F5020" s="108"/>
      <c r="G5020" s="108"/>
      <c r="H5020" s="108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16467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2275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2276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2277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2278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2279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2280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2281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2282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2283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2284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2285</v>
      </c>
      <c r="F5032" s="108"/>
      <c r="G5032" s="108"/>
      <c r="H5032" s="108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16468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16469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16470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16471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16472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16473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16474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17532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17533</v>
      </c>
      <c r="F5041" s="108"/>
      <c r="G5041" s="108"/>
      <c r="H5041" s="108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17534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17535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17536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17537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17538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17539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17540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17541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17542</v>
      </c>
      <c r="F5050" s="108"/>
      <c r="G5050" s="108"/>
      <c r="H5050" s="108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17543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17544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17545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17546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17547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17548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17549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18470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18471</v>
      </c>
      <c r="F5059" s="108"/>
      <c r="G5059" s="108"/>
      <c r="H5059" s="108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18472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18473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18474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18475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18476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18477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18478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18479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18480</v>
      </c>
      <c r="F5068" s="108"/>
      <c r="G5068" s="108"/>
      <c r="H5068" s="108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17566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17567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17568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17569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17570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17571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15599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15600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15601</v>
      </c>
      <c r="F5077" s="108"/>
      <c r="G5077" s="108"/>
      <c r="H5077" s="108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16747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16748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16749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16750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16751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16752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16753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16754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16755</v>
      </c>
      <c r="F5086" s="108"/>
      <c r="G5086" s="108"/>
      <c r="H5086" s="108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16756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19316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19317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19318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19319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19320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19321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19322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19323</v>
      </c>
      <c r="F5095" s="108"/>
      <c r="G5095" s="108"/>
      <c r="H5095" s="108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17815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17816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17817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17818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17819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17820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17821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17822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17823</v>
      </c>
      <c r="F5104" s="108"/>
      <c r="G5104" s="108"/>
      <c r="H5104" s="108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17824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17825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17826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17827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17828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17829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17830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17831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17832</v>
      </c>
      <c r="F5113" s="108"/>
      <c r="G5113" s="108"/>
      <c r="H5113" s="108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16786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16787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16788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16789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16790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15630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15631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15632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15633</v>
      </c>
      <c r="F5122" s="108"/>
      <c r="G5122" s="108"/>
      <c r="H5122" s="108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15627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15628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15629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14455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14456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14457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14458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14459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14460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14461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14462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14463</v>
      </c>
      <c r="F5134" s="108"/>
      <c r="G5134" s="108"/>
      <c r="H5134" s="108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14471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14472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16880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16881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16882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16883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15704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15705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15706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15707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15708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15709</v>
      </c>
      <c r="F5146" s="108"/>
      <c r="G5146" s="108"/>
      <c r="H5146" s="108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4374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4375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4376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4377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4998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3384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3385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3386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3387</v>
      </c>
      <c r="F5155" s="108"/>
      <c r="G5155" s="108"/>
      <c r="H5155" s="108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3388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3389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4392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4393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2780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2781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2782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2783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2784</v>
      </c>
      <c r="F5164" s="108"/>
      <c r="G5164" s="108"/>
      <c r="H5164" s="108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2785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2786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2787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2788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2789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2790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4226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4227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4228</v>
      </c>
      <c r="F5173" s="108"/>
      <c r="G5173" s="108"/>
      <c r="H5173" s="108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4229</v>
      </c>
      <c r="F5174" s="114"/>
      <c r="G5174" s="114"/>
      <c r="H5174" s="114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4230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5026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5818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5819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5820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5821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5822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5823</v>
      </c>
      <c r="F5182" s="108"/>
      <c r="G5182" s="108"/>
      <c r="H5182" s="108">
        <f>IF('Раздел 2.3.2'!W29&gt;=SUM('Раздел 2.3.2'!X29:Y29),0,1)</f>
        <v>0</v>
      </c>
    </row>
    <row r="5183" spans="1:8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15710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1528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1529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1530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1531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1532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1533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1534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237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238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239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744</v>
      </c>
      <c r="F5195" s="108"/>
      <c r="G5195" s="108"/>
      <c r="H5195" s="108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17100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745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746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747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748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749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750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751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752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753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754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755</v>
      </c>
      <c r="F5207" s="108"/>
      <c r="G5207" s="108"/>
      <c r="H5207" s="108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12461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756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757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758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759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760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761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762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763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764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511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512</v>
      </c>
      <c r="F5219" s="108"/>
      <c r="G5219" s="108"/>
      <c r="H5219" s="108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15364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33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34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35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36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37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38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39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40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41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765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766</v>
      </c>
      <c r="F5231" s="108"/>
      <c r="G5231" s="108"/>
      <c r="H5231" s="108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15365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767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768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769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770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771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772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773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774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775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776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777</v>
      </c>
      <c r="F5243" s="108"/>
      <c r="G5243" s="108"/>
      <c r="H5243" s="108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12471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778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779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780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781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782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783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325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326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327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328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329</v>
      </c>
      <c r="F5255" s="108"/>
      <c r="G5255" s="108"/>
      <c r="H5255" s="108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12472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330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331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332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333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334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335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336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844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845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2344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2345</v>
      </c>
      <c r="F5267" s="108"/>
      <c r="G5267" s="108"/>
      <c r="H5267" s="108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12473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2346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2347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2348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2349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2350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2351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2352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2353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2354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2355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2356</v>
      </c>
      <c r="F5279" s="108"/>
      <c r="G5279" s="108"/>
      <c r="H5279" s="108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14338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14339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14340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14341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14342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14343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14344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14345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14346</v>
      </c>
      <c r="F5288" s="108"/>
      <c r="G5288" s="108"/>
      <c r="H5288" s="108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14347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15565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15566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15567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15568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15569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15570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14372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14373</v>
      </c>
      <c r="F5297" s="108"/>
      <c r="G5297" s="108"/>
      <c r="H5297" s="108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14374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15576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15577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15578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15579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15580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15581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15582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15583</v>
      </c>
      <c r="F5306" s="108"/>
      <c r="G5306" s="108"/>
      <c r="H5306" s="108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15584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15585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15586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15587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15588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14638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14639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14640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14641</v>
      </c>
      <c r="F5315" s="108"/>
      <c r="G5315" s="108"/>
      <c r="H5315" s="108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14642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14643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14644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14645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14646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14647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14648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14649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14658</v>
      </c>
      <c r="F5324" s="108"/>
      <c r="G5324" s="108"/>
      <c r="H5324" s="108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14659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14660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14661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14662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14663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14664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15616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15617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14447</v>
      </c>
      <c r="F5333" s="108"/>
      <c r="G5333" s="108"/>
      <c r="H5333" s="108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14448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14449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14450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14451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16777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16778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16779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16780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16781</v>
      </c>
      <c r="F5342" s="108"/>
      <c r="G5342" s="108"/>
      <c r="H5342" s="108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16782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16783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16784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16785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15618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15619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15620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15621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15622</v>
      </c>
      <c r="F5351" s="108"/>
      <c r="G5351" s="108"/>
      <c r="H5351" s="108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15623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15624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15625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15626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13165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13166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13167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13168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13169</v>
      </c>
      <c r="F5360" s="108"/>
      <c r="G5360" s="108"/>
      <c r="H5360" s="108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13170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13171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13172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13173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13174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13175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13176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13177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13178</v>
      </c>
      <c r="F5369" s="108"/>
      <c r="G5369" s="108"/>
      <c r="H5369" s="108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16687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16688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16689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16690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16691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16692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15533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15534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15535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15536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15537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15538</v>
      </c>
      <c r="F5381" s="108"/>
      <c r="G5381" s="108"/>
      <c r="H5381" s="108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15539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15540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15541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15542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15543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15544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15545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15546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15547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15548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15549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15550</v>
      </c>
      <c r="F5393" s="108"/>
      <c r="G5393" s="108"/>
      <c r="H5393" s="108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5824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5825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5826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5827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5828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5829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5830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5831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5832</v>
      </c>
      <c r="F5402" s="108"/>
      <c r="G5402" s="108"/>
      <c r="H5402" s="108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5833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5834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5835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5836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6645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6646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6647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6648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6649</v>
      </c>
      <c r="F5411" s="108"/>
      <c r="G5411" s="108"/>
      <c r="H5411" s="108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6650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6651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6652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6653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6654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6655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6656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6657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6658</v>
      </c>
      <c r="F5420" s="108"/>
      <c r="G5420" s="108"/>
      <c r="H5420" s="108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6659</v>
      </c>
      <c r="F5421" s="114"/>
      <c r="G5421" s="114"/>
      <c r="H5421" s="114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5857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5858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5859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5860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5861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5567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5568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5569</v>
      </c>
      <c r="F5429" s="108"/>
      <c r="G5429" s="108"/>
      <c r="H5429" s="108">
        <f>IF('Раздел 2.3.3'!W29&gt;=SUM('Раздел 2.3.3'!X29:Y29),0,1)</f>
        <v>0</v>
      </c>
    </row>
    <row r="5430" spans="1:8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15551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15552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15553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15554</v>
      </c>
      <c r="F5434" s="108"/>
      <c r="G5434" s="108"/>
      <c r="H5434" s="108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15555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15556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15571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15572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15573</v>
      </c>
      <c r="F5439" s="108"/>
      <c r="G5439" s="108"/>
      <c r="H5439" s="108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15574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15575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16733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16734</v>
      </c>
      <c r="F5443" s="108"/>
      <c r="G5443" s="108"/>
      <c r="H5443" s="108">
        <f>IF('Раздел 2.4.1'!S21&gt;='Раздел 2.4.1'!S25,0,1)</f>
        <v>0</v>
      </c>
    </row>
    <row r="5444" spans="1:8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5570</v>
      </c>
      <c r="F5444" s="122"/>
      <c r="G5444" s="122"/>
      <c r="H5444" s="122">
        <f>IF('Раздел 2.4.1'!S21&gt;='Раздел 2.4.1'!R21,0,1)</f>
        <v>0</v>
      </c>
    </row>
    <row r="5445" spans="1:8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5571</v>
      </c>
      <c r="F5445" s="122"/>
      <c r="G5445" s="122"/>
      <c r="H5445" s="122">
        <f>IF('Раздел 2.4.1'!S22&gt;='Раздел 2.4.1'!R22,0,1)</f>
        <v>0</v>
      </c>
    </row>
    <row r="5446" spans="1:8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5572</v>
      </c>
      <c r="F5446" s="122"/>
      <c r="G5446" s="122"/>
      <c r="H5446" s="122">
        <f>IF('Раздел 2.4.1'!S23&gt;='Раздел 2.4.1'!R23,0,1)</f>
        <v>0</v>
      </c>
    </row>
    <row r="5447" spans="1:8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4764</v>
      </c>
      <c r="F5447" s="123"/>
      <c r="G5447" s="123"/>
      <c r="H5447" s="123">
        <f>IF('Раздел 2.4.1'!S24&gt;='Раздел 2.4.1'!R24,0,1)</f>
        <v>0</v>
      </c>
    </row>
    <row r="5448" spans="1:8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16735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16736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16737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16738</v>
      </c>
      <c r="F5452" s="108"/>
      <c r="G5452" s="108"/>
      <c r="H5452" s="108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16739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16740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16741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16742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18425</v>
      </c>
      <c r="F5457" s="108"/>
      <c r="G5457" s="108"/>
      <c r="H5457" s="108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18426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18427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18428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18429</v>
      </c>
      <c r="F5461" s="108"/>
      <c r="G5461" s="108"/>
      <c r="H5461" s="108">
        <f>IF('Раздел 2.4.2'!S21&gt;='Раздел 2.4.2'!S25,0,1)</f>
        <v>0</v>
      </c>
    </row>
    <row r="5462" spans="1:8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4765</v>
      </c>
      <c r="F5462" s="122"/>
      <c r="G5462" s="122"/>
      <c r="H5462" s="122">
        <f>IF('Раздел 2.4.2'!S21&gt;='Раздел 2.4.2'!R21,0,1)</f>
        <v>0</v>
      </c>
    </row>
    <row r="5463" spans="1:8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4766</v>
      </c>
      <c r="F5463" s="122"/>
      <c r="G5463" s="122"/>
      <c r="H5463" s="122">
        <f>IF('Раздел 2.4.2'!S22&gt;='Раздел 2.4.2'!R22,0,1)</f>
        <v>0</v>
      </c>
    </row>
    <row r="5464" spans="1:8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4767</v>
      </c>
      <c r="F5464" s="122"/>
      <c r="G5464" s="122"/>
      <c r="H5464" s="122">
        <f>IF('Раздел 2.4.2'!S23&gt;='Раздел 2.4.2'!R23,0,1)</f>
        <v>0</v>
      </c>
    </row>
    <row r="5465" spans="1:8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4768</v>
      </c>
      <c r="F5465" s="123"/>
      <c r="G5465" s="123"/>
      <c r="H5465" s="123">
        <f>IF('Раздел 2.4.2'!S24&gt;='Раздел 2.4.2'!R24,0,1)</f>
        <v>0</v>
      </c>
    </row>
    <row r="5466" spans="1:8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18430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18431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18432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17475</v>
      </c>
      <c r="F5470" s="108"/>
      <c r="G5470" s="108"/>
      <c r="H5470" s="108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16371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16372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16373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15263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16375</v>
      </c>
      <c r="F5475" s="108"/>
      <c r="G5475" s="108"/>
      <c r="H5475" s="108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16376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16377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16378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17478</v>
      </c>
      <c r="F5479" s="108"/>
      <c r="G5479" s="108"/>
      <c r="H5479" s="108">
        <f>IF('Раздел 2.4.3'!S21&gt;='Раздел 2.4.3'!S25,0,1)</f>
        <v>0</v>
      </c>
    </row>
    <row r="5480" spans="1:10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4769</v>
      </c>
      <c r="F5480" s="122"/>
      <c r="G5480" s="122"/>
      <c r="H5480" s="122">
        <f>IF('Раздел 2.4.3'!S21&gt;='Раздел 2.4.3'!R21,0,1)</f>
        <v>0</v>
      </c>
    </row>
    <row r="5481" spans="1:10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4770</v>
      </c>
      <c r="F5481" s="122"/>
      <c r="G5481" s="122"/>
      <c r="H5481" s="122">
        <f>IF('Раздел 2.4.3'!S22&gt;='Раздел 2.4.3'!R22,0,1)</f>
        <v>0</v>
      </c>
    </row>
    <row r="5482" spans="1:10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4771</v>
      </c>
      <c r="F5482" s="122"/>
      <c r="G5482" s="122"/>
      <c r="H5482" s="122">
        <f>IF('Раздел 2.4.3'!S23&gt;='Раздел 2.4.3'!R23,0,1)</f>
        <v>0</v>
      </c>
    </row>
    <row r="5483" spans="1:10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4772</v>
      </c>
      <c r="F5483" s="123"/>
      <c r="G5483" s="123"/>
      <c r="H5483" s="123">
        <f>IF('Раздел 2.4.3'!S24&gt;='Раздел 2.4.3'!R24,0,1)</f>
        <v>0</v>
      </c>
    </row>
    <row r="5484" spans="1:10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7046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7047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7892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7893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7065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7066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8340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8341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8342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5884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5885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5886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5887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5888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5889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5890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5891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6693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6694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6695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6696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6697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6698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6699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6700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9119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9120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9121</v>
      </c>
      <c r="F5512" s="108"/>
      <c r="G5512" s="108"/>
      <c r="H5512" s="108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9122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9123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9124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9125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9126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9127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9128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9129</v>
      </c>
      <c r="F5520" s="108"/>
      <c r="G5520" s="108"/>
      <c r="H5520" s="108">
        <f>IF('Раздел 2.5.1.1'!P28=SUM('Раздел 2.5.1.1'!Q28:AC28),0,1)</f>
        <v>0</v>
      </c>
    </row>
    <row r="5521" spans="1:8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17479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17480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17481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18391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17296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17297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17298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17299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17300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18215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18216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18217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18218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18219</v>
      </c>
      <c r="F5535" s="108"/>
      <c r="G5535" s="108"/>
      <c r="H5535" s="108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18220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18221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18222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18161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18162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18163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18164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18165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18166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18167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18143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20506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20507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20508</v>
      </c>
      <c r="F5549" s="108"/>
      <c r="G5549" s="108"/>
      <c r="H5549" s="108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20509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20510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20511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18144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18145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18146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18147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18148</v>
      </c>
      <c r="F5557" s="108"/>
      <c r="G5557" s="108"/>
      <c r="H5557" s="108">
        <f>IF('Раздел 2.5.1.2'!P28=SUM('Раздел 2.5.1.2'!Q28:AC28),0,1)</f>
        <v>0</v>
      </c>
    </row>
    <row r="5558" spans="1:8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18149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18150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18151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18152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17230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17231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17232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17233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17234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17235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17236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17237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17238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17239</v>
      </c>
      <c r="F5572" s="108"/>
      <c r="G5572" s="108"/>
      <c r="H5572" s="108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17240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16122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16123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16124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16125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16126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16127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16128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16129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16130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15060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15061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15062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15063</v>
      </c>
      <c r="F5586" s="108"/>
      <c r="G5586" s="108"/>
      <c r="H5586" s="108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15064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15065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15066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13878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13879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13880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15072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15073</v>
      </c>
      <c r="F5594" s="108"/>
      <c r="G5594" s="108"/>
      <c r="H5594" s="108">
        <f>IF('Раздел 2.5.1.3'!P28=SUM('Раздел 2.5.1.3'!Q28:AC28),0,1)</f>
        <v>0</v>
      </c>
    </row>
    <row r="5595" spans="1:8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15074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15075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15076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15077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15078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15079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15080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15081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16461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16462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16463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17515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17516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17517</v>
      </c>
      <c r="F5609" s="108"/>
      <c r="G5609" s="108"/>
      <c r="H5609" s="108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17518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17519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18231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18232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18233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18234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18235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18236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18237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17314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17315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17316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16196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16197</v>
      </c>
      <c r="F5623" s="108"/>
      <c r="G5623" s="108"/>
      <c r="H5623" s="108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16198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16199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16195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15059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17497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17498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17499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17500</v>
      </c>
      <c r="F5631" s="108"/>
      <c r="G5631" s="108"/>
      <c r="H5631" s="108">
        <f>IF('Раздел 2.5.1.4'!P28=SUM('Раздел 2.5.1.4'!Q28:AC28),0,1)</f>
        <v>0</v>
      </c>
    </row>
    <row r="5632" spans="1:8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17501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17502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17503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17504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17505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17506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17507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17508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16455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16456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16457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16458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16459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16460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18518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18519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18520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18521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18545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18546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18547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18548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17724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17725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17726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17727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17723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14318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14626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14627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14628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14629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14630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14631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14632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14633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14634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14635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14636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14637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14328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14329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14330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14331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14332</v>
      </c>
      <c r="F5677" s="108"/>
      <c r="G5677" s="108"/>
      <c r="H5677" s="108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14333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14334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14335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14336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14337</v>
      </c>
      <c r="F5682" s="108"/>
      <c r="G5682" s="108"/>
      <c r="H5682" s="108">
        <f>IF('Раздел 2.5.2.1'!P25=SUM('Раздел 2.5.2.1'!Q25:BH25),0,1)</f>
        <v>0</v>
      </c>
    </row>
    <row r="5683" spans="1:8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12470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18091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18092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18093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18094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18095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18096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18097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18098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18099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18100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18101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18102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18103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18918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18919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18920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18921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18922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18923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18924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18925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18926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18927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18928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18153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18154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18155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18156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18157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18938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18134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18135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18136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17217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17218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16102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16103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16104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16105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12492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12493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12494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12495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13936</v>
      </c>
      <c r="F5728" s="108"/>
      <c r="G5728" s="108"/>
      <c r="H5728" s="108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13937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13938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13939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13940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13941</v>
      </c>
      <c r="F5733" s="108"/>
      <c r="G5733" s="108"/>
      <c r="H5733" s="108">
        <f>IF('Раздел 2.5.2.2'!P25=SUM('Раздел 2.5.2.2'!Q25:BH25),0,1)</f>
        <v>0</v>
      </c>
    </row>
    <row r="5734" spans="1:8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13942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13943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13944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13945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13946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13947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13948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13949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13950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12531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12532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12533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12534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12535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14934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14935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14949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14950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16143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16144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16145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16146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16147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16148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16149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16150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16151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16152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16153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16154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16155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14975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14976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14977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14978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18041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18042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18043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18044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18045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18046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18047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18048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18049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18050</v>
      </c>
      <c r="F5779" s="108"/>
      <c r="G5779" s="108"/>
      <c r="H5779" s="108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18051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18052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18053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18054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18055</v>
      </c>
      <c r="F5784" s="108"/>
      <c r="G5784" s="108"/>
      <c r="H5784" s="108">
        <f>IF('Раздел 2.5.2.3'!P25=SUM('Раздел 2.5.2.3'!Q25:BH25),0,1)</f>
        <v>0</v>
      </c>
    </row>
    <row r="5785" spans="1:8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18056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18885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17229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16109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16110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16111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16112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16113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16114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16115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16116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16117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16118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16119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18895</v>
      </c>
      <c r="F5800" s="108"/>
      <c r="G5800" s="108"/>
      <c r="H5800" s="108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18896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18897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18898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18899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16134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16135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16136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16137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16138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16139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16140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16141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16142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17275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17276</v>
      </c>
      <c r="F5815" s="108"/>
      <c r="G5815" s="108"/>
      <c r="H5815" s="108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17277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17278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17279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17280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17281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16156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16157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16158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16159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16160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16161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16162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16163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16164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17295</v>
      </c>
      <c r="F5830" s="108"/>
      <c r="G5830" s="108"/>
      <c r="H5830" s="108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10196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9194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9195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9196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9197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8668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8669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8670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9572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9573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9574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9575</v>
      </c>
      <c r="F5842" s="108"/>
      <c r="G5842" s="108"/>
      <c r="H5842" s="108">
        <f>IF('Раздел 2.5.3.1'!P32=SUM('Раздел 2.5.3.1'!Q32:AD32),0,1)</f>
        <v>0</v>
      </c>
    </row>
    <row r="5843" spans="1:8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14473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14474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14475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14476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18542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18543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17732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17733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17734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17735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20124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20125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20126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20127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18563</v>
      </c>
      <c r="F5858" s="108"/>
      <c r="G5858" s="108"/>
      <c r="H5858" s="108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18564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17738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17739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16693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16694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16695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16696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16697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16698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16699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16700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15557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15558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15559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15560</v>
      </c>
      <c r="F5873" s="108"/>
      <c r="G5873" s="108"/>
      <c r="H5873" s="108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15561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15562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15563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15564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16717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16718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16719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16720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16721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16722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16723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16724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16725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16726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16727</v>
      </c>
      <c r="F5888" s="108"/>
      <c r="G5888" s="108"/>
      <c r="H5888" s="108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9531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8647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8648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8649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8650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8651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9190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9191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9192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10193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10194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10195</v>
      </c>
      <c r="F5900" s="108"/>
      <c r="G5900" s="108"/>
      <c r="H5900" s="108">
        <f>IF('Раздел 2.5.3.2'!P32=SUM('Раздел 2.5.3.2'!Q32:AD32),0,1)</f>
        <v>0</v>
      </c>
    </row>
    <row r="5901" spans="1:8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16728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16729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17893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17894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17895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17896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16884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16885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16886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16887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16888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16889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17921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17922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17923</v>
      </c>
      <c r="F5916" s="108"/>
      <c r="G5916" s="108"/>
      <c r="H5916" s="108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16935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16936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17932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17933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17934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17101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17102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17103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17104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17105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17106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17107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17108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16019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17116</v>
      </c>
      <c r="F5931" s="108"/>
      <c r="G5931" s="108"/>
      <c r="H5931" s="108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17117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17118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17119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17120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17121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17122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17123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12462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12463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12464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12465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12466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12467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12468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12469</v>
      </c>
      <c r="F5946" s="108"/>
      <c r="G5946" s="108"/>
      <c r="H5946" s="108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10654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10655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10656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10657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10658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10659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10660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10661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10662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10663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9529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9530</v>
      </c>
      <c r="F5958" s="108"/>
      <c r="G5958" s="108"/>
      <c r="H5958" s="108">
        <f>IF('Раздел 2.5.3.3'!P32=SUM('Раздел 2.5.3.3'!Q32:AD32),0,1)</f>
        <v>0</v>
      </c>
    </row>
    <row r="5959" spans="1:8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0</v>
      </c>
      <c r="F5959" s="106"/>
      <c r="G5959" s="106"/>
      <c r="H5959" s="106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9959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9960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9961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11195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11196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11197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11198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11199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9975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9976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9977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9978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9979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9980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9981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9982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9983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9984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9985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9986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9987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9988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9989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9990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9278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9279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9280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9281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9282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9283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9284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9285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9286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9287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9288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9289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9290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9291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9292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9293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9294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9295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9296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9297</v>
      </c>
      <c r="F6003" s="108"/>
      <c r="G6003" s="108"/>
      <c r="H6003" s="108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9298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7957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7958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7959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7960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7961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7962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7963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7964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7965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7966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7967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10644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10645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10646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10647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10648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10649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10650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10651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10652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10653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8366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8367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9211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9212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9213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9214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9215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10737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10738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10739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10740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10741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10742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10743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10744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10745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10746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10747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12170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12171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10749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10750</v>
      </c>
      <c r="F6047" s="108"/>
      <c r="G6047" s="108"/>
      <c r="H6047" s="108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8065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8066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8067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8068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8069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8070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8071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8072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8073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7233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7234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7235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7236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7237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7231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7232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6438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7238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7239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8148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8149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8150</v>
      </c>
      <c r="F6069" s="108"/>
      <c r="G6069" s="108"/>
      <c r="H6069" s="108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8151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8152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8153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8154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8155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8156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8157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8158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8159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8160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8161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8162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8229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8230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8231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8232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8233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8163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8164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8165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8166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8167</v>
      </c>
      <c r="F6091" s="108"/>
      <c r="G6091" s="108"/>
      <c r="H6091" s="108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8168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8169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8170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8171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8172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8173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8174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8175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8176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8177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8178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8181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8182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8183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8184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7343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7344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7345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7346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7347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7348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7349</v>
      </c>
      <c r="F6113" s="108"/>
      <c r="G6113" s="108"/>
      <c r="H6113" s="108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7339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7340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7341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7355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8198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8199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8200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8201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8202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8203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7370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7371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7372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7373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7374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7375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7376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7377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7378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7379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7380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7381</v>
      </c>
      <c r="F6135" s="108"/>
      <c r="G6135" s="108"/>
      <c r="H6135" s="108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8208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8209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8210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8211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8212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8213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9032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9033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9034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9035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9036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9037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9038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9039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9040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9041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9042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9043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9044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9045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9046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9047</v>
      </c>
      <c r="F6157" s="108"/>
      <c r="G6157" s="108"/>
      <c r="H6157" s="108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9048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9049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9050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9051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9052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9053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9054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9055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9056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9057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9058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9059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9060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9061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9062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9063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8235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8980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8981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8982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8983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8984</v>
      </c>
      <c r="F6179" s="108"/>
      <c r="G6179" s="108"/>
      <c r="H6179" s="108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8688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8689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8690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8691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8692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8693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8694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8695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8696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8697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8698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8699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8700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8701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8702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8703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8704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8705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8706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8707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8708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8709</v>
      </c>
      <c r="F6201" s="108"/>
      <c r="G6201" s="108"/>
      <c r="H6201" s="108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8710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8711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8712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8713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8714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7888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7889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8715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9612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9613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9614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9615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9616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9617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9618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9619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9620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8642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8643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8644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8645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8646</v>
      </c>
      <c r="F6223" s="108"/>
      <c r="G6223" s="108"/>
      <c r="H6223" s="108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8641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7824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7825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7826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7827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7828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6828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6829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6830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7675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8516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9406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9407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9408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9409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9410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9411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9412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9413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9414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9415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9416</v>
      </c>
      <c r="F6245" s="108"/>
      <c r="G6245" s="108"/>
      <c r="H6245" s="108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9417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9418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9419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9420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9421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9422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9423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9424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9425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9426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9427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10582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10583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10584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10585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10586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10587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10588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10589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10590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9437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9607</v>
      </c>
      <c r="F6267" s="108"/>
      <c r="G6267" s="108"/>
      <c r="H6267" s="108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9608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9609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9610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9611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10748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10758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10759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10760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10761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10762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10763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10764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10765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10766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10767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10768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10769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10770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10771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10772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10773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10774</v>
      </c>
      <c r="F6289" s="108"/>
      <c r="G6289" s="108"/>
      <c r="H6289" s="108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10775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10776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10777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10778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10779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10780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9439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9440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9441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9442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9443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9444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9445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9446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9447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9448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9449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9450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9451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9452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9453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9454</v>
      </c>
      <c r="F6311" s="108"/>
      <c r="G6311" s="108"/>
      <c r="H6311" s="108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9455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9456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9457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9458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9459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9460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9461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9462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9463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9464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9465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9466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9467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9468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9469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9470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9471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9472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9473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9474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9475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9476</v>
      </c>
      <c r="F6333" s="108"/>
      <c r="G6333" s="108"/>
      <c r="H6333" s="108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9477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9478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9479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9480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9481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9482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9483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8759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8760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8761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8762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6294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6295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6296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8766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7944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7945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7946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7947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7948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7955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7956</v>
      </c>
      <c r="F6355" s="108"/>
      <c r="G6355" s="108"/>
      <c r="H6355" s="108">
        <f>IF('Раздел 2.6.1'!AG42&gt;='Раздел 2.6.1'!AI42,0,1)</f>
        <v>0</v>
      </c>
    </row>
    <row r="6356" spans="1:8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4774</v>
      </c>
      <c r="F6356" s="122"/>
      <c r="G6356" s="122"/>
      <c r="H6356" s="122">
        <f>IF('Раздел 2.6.1'!P22&gt;='Раздел 2.6.1'!P23,0,1)</f>
        <v>0</v>
      </c>
    </row>
    <row r="6357" spans="1:8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4775</v>
      </c>
      <c r="F6357" s="122"/>
      <c r="G6357" s="122"/>
      <c r="H6357" s="122">
        <f>IF('Раздел 2.6.1'!Q22&gt;='Раздел 2.6.1'!Q23,0,1)</f>
        <v>0</v>
      </c>
    </row>
    <row r="6358" spans="1:8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4776</v>
      </c>
      <c r="F6358" s="122"/>
      <c r="G6358" s="122"/>
      <c r="H6358" s="122">
        <f>IF('Раздел 2.6.1'!R22&gt;='Раздел 2.6.1'!R23,0,1)</f>
        <v>0</v>
      </c>
    </row>
    <row r="6359" spans="1:8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4777</v>
      </c>
      <c r="F6359" s="122"/>
      <c r="G6359" s="122"/>
      <c r="H6359" s="122">
        <f>IF('Раздел 2.6.1'!S22&gt;='Раздел 2.6.1'!S23,0,1)</f>
        <v>0</v>
      </c>
    </row>
    <row r="6360" spans="1:8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4778</v>
      </c>
      <c r="F6360" s="122"/>
      <c r="G6360" s="122"/>
      <c r="H6360" s="122">
        <f>IF('Раздел 2.6.1'!T22&gt;='Раздел 2.6.1'!T23,0,1)</f>
        <v>0</v>
      </c>
    </row>
    <row r="6361" spans="1:8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4779</v>
      </c>
      <c r="F6361" s="122"/>
      <c r="G6361" s="122"/>
      <c r="H6361" s="122">
        <f>IF('Раздел 2.6.1'!U22&gt;='Раздел 2.6.1'!U23,0,1)</f>
        <v>0</v>
      </c>
    </row>
    <row r="6362" spans="1:8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4780</v>
      </c>
      <c r="F6362" s="122"/>
      <c r="G6362" s="122"/>
      <c r="H6362" s="122">
        <f>IF('Раздел 2.6.1'!V22&gt;='Раздел 2.6.1'!V23,0,1)</f>
        <v>0</v>
      </c>
    </row>
    <row r="6363" spans="1:8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4781</v>
      </c>
      <c r="F6363" s="122"/>
      <c r="G6363" s="122"/>
      <c r="H6363" s="122">
        <f>IF('Раздел 2.6.1'!W22&gt;='Раздел 2.6.1'!W23,0,1)</f>
        <v>0</v>
      </c>
    </row>
    <row r="6364" spans="1:8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4782</v>
      </c>
      <c r="F6364" s="122"/>
      <c r="G6364" s="122"/>
      <c r="H6364" s="122">
        <f>IF('Раздел 2.6.1'!X22&gt;='Раздел 2.6.1'!X23,0,1)</f>
        <v>0</v>
      </c>
    </row>
    <row r="6365" spans="1:8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3244</v>
      </c>
      <c r="F6365" s="122"/>
      <c r="G6365" s="122"/>
      <c r="H6365" s="122">
        <f>IF('Раздел 2.6.1'!Y22&gt;='Раздел 2.6.1'!Y23,0,1)</f>
        <v>0</v>
      </c>
    </row>
    <row r="6366" spans="1:8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3245</v>
      </c>
      <c r="F6366" s="122"/>
      <c r="G6366" s="122"/>
      <c r="H6366" s="122">
        <f>IF('Раздел 2.6.1'!Z22&gt;='Раздел 2.6.1'!Z23,0,1)</f>
        <v>0</v>
      </c>
    </row>
    <row r="6367" spans="1:8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4061</v>
      </c>
      <c r="F6367" s="122"/>
      <c r="G6367" s="122"/>
      <c r="H6367" s="122">
        <f>IF('Раздел 2.6.1'!AA22&gt;='Раздел 2.6.1'!AA23,0,1)</f>
        <v>0</v>
      </c>
    </row>
    <row r="6368" spans="1:8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4062</v>
      </c>
      <c r="F6368" s="122"/>
      <c r="G6368" s="122"/>
      <c r="H6368" s="122">
        <f>IF('Раздел 2.6.1'!AB22&gt;='Раздел 2.6.1'!AB23,0,1)</f>
        <v>0</v>
      </c>
    </row>
    <row r="6369" spans="1:1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4063</v>
      </c>
      <c r="F6369" s="122"/>
      <c r="G6369" s="122"/>
      <c r="H6369" s="122">
        <f>IF('Раздел 2.6.1'!AC22&gt;='Раздел 2.6.1'!AC23,0,1)</f>
        <v>0</v>
      </c>
    </row>
    <row r="6370" spans="1:1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4064</v>
      </c>
      <c r="F6370" s="122"/>
      <c r="G6370" s="122"/>
      <c r="H6370" s="122">
        <f>IF('Раздел 2.6.1'!AD22&gt;='Раздел 2.6.1'!AD23,0,1)</f>
        <v>0</v>
      </c>
    </row>
    <row r="6371" spans="1:1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4065</v>
      </c>
      <c r="F6371" s="122"/>
      <c r="G6371" s="122"/>
      <c r="H6371" s="122">
        <f>IF('Раздел 2.6.1'!AE22&gt;='Раздел 2.6.1'!AE23,0,1)</f>
        <v>0</v>
      </c>
    </row>
    <row r="6372" spans="1:1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4066</v>
      </c>
      <c r="F6372" s="122"/>
      <c r="G6372" s="122"/>
      <c r="H6372" s="122">
        <f>IF('Раздел 2.6.1'!AF22&gt;='Раздел 2.6.1'!AF23,0,1)</f>
        <v>0</v>
      </c>
    </row>
    <row r="6373" spans="1:1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4067</v>
      </c>
      <c r="F6373" s="122"/>
      <c r="G6373" s="122"/>
      <c r="H6373" s="122">
        <f>IF('Раздел 2.6.1'!AG22&gt;='Раздел 2.6.1'!AG23,0,1)</f>
        <v>0</v>
      </c>
    </row>
    <row r="6374" spans="1:1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4068</v>
      </c>
      <c r="F6374" s="122"/>
      <c r="G6374" s="122"/>
      <c r="H6374" s="122">
        <f>IF('Раздел 2.6.1'!AH22&gt;='Раздел 2.6.1'!AH23,0,1)</f>
        <v>0</v>
      </c>
      <c r="L6374" s="7"/>
    </row>
    <row r="6375" spans="1:1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4069</v>
      </c>
      <c r="F6375" s="122"/>
      <c r="G6375" s="122"/>
      <c r="H6375" s="122">
        <f>IF('Раздел 2.6.1'!AI22&gt;='Раздел 2.6.1'!AI23,0,1)</f>
        <v>0</v>
      </c>
    </row>
    <row r="6376" spans="1:1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4070</v>
      </c>
      <c r="F6376" s="122"/>
      <c r="G6376" s="122"/>
      <c r="H6376" s="122">
        <f>IF('Раздел 2.6.1'!AJ22&gt;='Раздел 2.6.1'!AJ23,0,1)</f>
        <v>0</v>
      </c>
    </row>
    <row r="6377" spans="1:1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4071</v>
      </c>
      <c r="F6377" s="123"/>
      <c r="G6377" s="123"/>
      <c r="H6377" s="123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4072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4073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4074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4075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4876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4877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4878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4079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4080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4081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4082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4083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4084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4892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4893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4894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4094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4095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4096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4097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4098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4099</v>
      </c>
      <c r="F6399" s="108"/>
      <c r="G6399" s="108"/>
      <c r="H6399" s="108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4100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4101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4102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4103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4104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4105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4106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4107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4108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4109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4110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4111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4112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4113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4114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4115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4116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4117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4915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4916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4917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4918</v>
      </c>
      <c r="F6421" s="108"/>
      <c r="G6421" s="108"/>
      <c r="H6421" s="108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4919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4920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4118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4119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4120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4121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4122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4123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4124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4125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4126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4127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4128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4129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4130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4131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4132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4933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4135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4136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4137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4138</v>
      </c>
      <c r="F6443" s="108"/>
      <c r="G6443" s="108"/>
      <c r="H6443" s="108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4139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4140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4141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4142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4143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4144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4145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4146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4147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4148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4149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4950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4951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4952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4953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2544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2545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2546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2547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3329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3330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4150</v>
      </c>
      <c r="F6465" s="108"/>
      <c r="G6465" s="108"/>
      <c r="H6465" s="108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4151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4152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4153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4154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4155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4156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4157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4158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4159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4963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4964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4965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4966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4967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4968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5755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4971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4972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4973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4974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4975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4976</v>
      </c>
      <c r="F6487" s="108"/>
      <c r="G6487" s="108"/>
      <c r="H6487" s="108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4977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4978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4979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4980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4981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4982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4983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4984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4985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4986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4987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4988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4785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4786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4787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4788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3174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3175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3176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3177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3178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3179</v>
      </c>
      <c r="F6509" s="108"/>
      <c r="G6509" s="108"/>
      <c r="H6509" s="108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3180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3181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3182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3183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3184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3185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3186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3187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3188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3189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6347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6348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6349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6350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6351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6352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6353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6354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6355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6356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6357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6358</v>
      </c>
      <c r="F6531" s="108"/>
      <c r="G6531" s="108"/>
      <c r="H6531" s="108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6359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6360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6361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6362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5556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5557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7167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7168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6363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6364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6365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6366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6367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6368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6369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6370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6371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6372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6373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6374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6375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6376</v>
      </c>
      <c r="F6553" s="108"/>
      <c r="G6553" s="108"/>
      <c r="H6553" s="108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5573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5574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5575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5576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5577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5578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5579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5580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5581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5582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5583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5584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5585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5586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5587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5588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5589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5590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5591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4789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3986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3987</v>
      </c>
      <c r="F6575" s="108"/>
      <c r="G6575" s="108"/>
      <c r="H6575" s="108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3988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3989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3990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3991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3992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3993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3994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3995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5549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5550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5551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5552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5553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5554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5555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4746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4747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4748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4749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4750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5558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5559</v>
      </c>
      <c r="F6597" s="108"/>
      <c r="G6597" s="108"/>
      <c r="H6597" s="108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5560</v>
      </c>
      <c r="F6598" s="114"/>
      <c r="G6598" s="114"/>
      <c r="H6598" s="114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5561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5562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5563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5564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5565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5566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5369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5370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5371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5372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5373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3576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3577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3578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3579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3580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3581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3582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3583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3584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3585</v>
      </c>
      <c r="F6619" s="108"/>
      <c r="G6619" s="108"/>
      <c r="H6619" s="108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4412</v>
      </c>
      <c r="F6620" s="114"/>
      <c r="G6620" s="114"/>
      <c r="H6620" s="114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4413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4414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3589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3590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3591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3592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4418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4419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4420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4421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4422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4423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4424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4425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4426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4427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4428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4429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4430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2820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2821</v>
      </c>
      <c r="F6641" s="108"/>
      <c r="G6641" s="108"/>
      <c r="H6641" s="108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2822</v>
      </c>
      <c r="F6642" s="114"/>
      <c r="G6642" s="114"/>
      <c r="H6642" s="114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2823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2824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2825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2826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3617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3618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3619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3620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3621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4441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4442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4443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4444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4445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4446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4447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4448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4449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4450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4451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4452</v>
      </c>
      <c r="F6663" s="108"/>
      <c r="G6663" s="108"/>
      <c r="H6663" s="108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4453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3645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3646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6045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6046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5261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5262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5263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5264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5265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5266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5267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5268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5269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5270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5271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5272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5273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5279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5280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5281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5282</v>
      </c>
      <c r="F6685" s="108"/>
      <c r="G6685" s="108"/>
      <c r="H6685" s="108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6074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6075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6076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6077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6078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5288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5289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5290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5291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5292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5293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5294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5295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5296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5297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5298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5299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6285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6286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6287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6288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6289</v>
      </c>
      <c r="F6707" s="108"/>
      <c r="G6707" s="108"/>
      <c r="H6707" s="108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2302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2303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2304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2305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2306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3094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1556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2307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2308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2309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3097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3098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3099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3100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3101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3102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3103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3104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3105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3106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3107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3108</v>
      </c>
      <c r="F6729" s="108"/>
      <c r="G6729" s="108"/>
      <c r="H6729" s="108">
        <f>IF('Раздел 2.6.1'!AG42&gt;=SUM('Раздел 2.6.1'!AH42:AI42),0,1)</f>
        <v>0</v>
      </c>
    </row>
    <row r="6730" spans="1:8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9951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9952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9953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9954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9955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8389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8390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8391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8392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8393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8394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8395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9245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9246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9247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9248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9249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9250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9251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9252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9253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8405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8406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8407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9273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9274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9275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9276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9277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6789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6790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6791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7640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7641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7642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7643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7644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7645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7646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7647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7648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7649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6808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6813</v>
      </c>
      <c r="F6774" s="108"/>
      <c r="G6774" s="108"/>
      <c r="H6774" s="108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6814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6815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6816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6817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6818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6819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6820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6821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6822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6823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6824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6825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6826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6848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6849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6850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6851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6852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6853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6854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6969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6970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6971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7805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7801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7802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7803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7804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8614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8615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8616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8617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7823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6989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8622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8623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8624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8625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8626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8627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8628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8629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8630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8631</v>
      </c>
      <c r="F6818" s="108"/>
      <c r="G6818" s="108"/>
      <c r="H6818" s="108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8632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8633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8634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8635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8636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8637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8638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8639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8640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6197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6198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6199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6200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6201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6202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6203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6204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6205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6206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6207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7833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7834</v>
      </c>
      <c r="F6840" s="108"/>
      <c r="G6840" s="108"/>
      <c r="H6840" s="108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7835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7836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7837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7838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6997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6998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6999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7000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7001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7002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7839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7840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7841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7842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7843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7844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7845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8671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8672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8673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8674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8675</v>
      </c>
      <c r="F6862" s="108"/>
      <c r="G6862" s="108"/>
      <c r="H6862" s="108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8676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8677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7768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6926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6927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6928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6929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6930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6931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8682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8683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8684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8685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8686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8687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7478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7479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8295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8296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8297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8298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8299</v>
      </c>
      <c r="F6884" s="108"/>
      <c r="G6884" s="108"/>
      <c r="H6884" s="108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8303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8304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9135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9136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9137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9138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9139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9140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9141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9142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9143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9144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9145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9146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9147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9148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9149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9150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9151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9152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9153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9154</v>
      </c>
      <c r="F6906" s="108"/>
      <c r="G6906" s="108"/>
      <c r="H6906" s="108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9155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9156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9157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9158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9159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9160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9161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9162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9163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9164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9165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9166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8337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8338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8339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9107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9108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9109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9110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9111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9112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9113</v>
      </c>
      <c r="F6928" s="108"/>
      <c r="G6928" s="108"/>
      <c r="H6928" s="108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9114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9115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9116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9117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9118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9028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9029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9030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9031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10022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10023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10024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10025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10026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10027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10028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10029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10030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10031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10032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10033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10034</v>
      </c>
      <c r="F6950" s="108"/>
      <c r="G6950" s="108"/>
      <c r="H6950" s="108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10035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10036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10037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10038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10039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10040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10041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10042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10043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10044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10045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10046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10047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10048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10049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10050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10051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10052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9064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9065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9066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9067</v>
      </c>
      <c r="F6972" s="108"/>
      <c r="G6972" s="108"/>
      <c r="H6972" s="108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9130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9131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9132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9133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8302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10144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10145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10146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10147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10148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10149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10150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10151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10152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10153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10154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10155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10156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10157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10158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10159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10160</v>
      </c>
      <c r="F6994" s="108"/>
      <c r="G6994" s="108"/>
      <c r="H6994" s="108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10161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10162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10163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10164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9100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9101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9102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9103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10120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10121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10122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10123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10124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10125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10126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10127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10128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10129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10130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10131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10132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10133</v>
      </c>
      <c r="F7016" s="108"/>
      <c r="G7016" s="108"/>
      <c r="H7016" s="108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10134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10135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10136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10137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11390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11391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11392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11393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11394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11395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9134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10138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10139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10140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10141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10142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10143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11405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11406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11407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11408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11409</v>
      </c>
      <c r="F7038" s="108"/>
      <c r="G7038" s="108"/>
      <c r="H7038" s="108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11410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11411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7532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7533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7534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7535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7536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7537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7538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7539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7540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7541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7542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7543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7544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7545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7546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7547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7548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8396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8397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8398</v>
      </c>
      <c r="F7060" s="108"/>
      <c r="G7060" s="108"/>
      <c r="H7060" s="108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8399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8400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8401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8402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8403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8404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7557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7558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11441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10191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9188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9189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10184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10185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10186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10187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10188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10189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10190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9193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9180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9181</v>
      </c>
      <c r="F7082" s="108"/>
      <c r="G7082" s="108"/>
      <c r="H7082" s="108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9182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9183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10170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10171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10172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10173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10174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10175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10176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10177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10178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10179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10180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10181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10182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10183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9173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9174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9175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9176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9177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9178</v>
      </c>
      <c r="F7104" s="108"/>
      <c r="G7104" s="108"/>
      <c r="H7104" s="108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9179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8929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8930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8931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8932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8933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8934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8935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8936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8937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8938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8939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8940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8941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8942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8108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8370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8371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8372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8373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8374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8375</v>
      </c>
      <c r="F7126" s="108"/>
      <c r="G7126" s="108"/>
      <c r="H7126" s="108">
        <f>IF('Раздел 2.6.2'!AG42&gt;='Раздел 2.6.2'!AI42,0,1)</f>
        <v>0</v>
      </c>
    </row>
    <row r="7127" spans="1:8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3109</v>
      </c>
      <c r="F7127" s="122"/>
      <c r="G7127" s="122"/>
      <c r="H7127" s="7">
        <f>IF('Раздел 2.6.2'!P22&gt;='Раздел 2.6.2'!P23,0,1)</f>
        <v>0</v>
      </c>
    </row>
    <row r="7128" spans="1:8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3110</v>
      </c>
      <c r="F7128" s="122"/>
      <c r="G7128" s="122"/>
      <c r="H7128" s="7">
        <f>IF('Раздел 2.6.2'!Q22&gt;='Раздел 2.6.2'!Q23,0,1)</f>
        <v>0</v>
      </c>
    </row>
    <row r="7129" spans="1:8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3111</v>
      </c>
      <c r="F7129" s="122"/>
      <c r="G7129" s="122"/>
      <c r="H7129" s="7">
        <f>IF('Раздел 2.6.2'!R22&gt;='Раздел 2.6.2'!R23,0,1)</f>
        <v>0</v>
      </c>
    </row>
    <row r="7130" spans="1:8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3112</v>
      </c>
      <c r="F7130" s="122"/>
      <c r="G7130" s="122"/>
      <c r="H7130" s="7">
        <f>IF('Раздел 2.6.2'!S22&gt;='Раздел 2.6.2'!S23,0,1)</f>
        <v>0</v>
      </c>
    </row>
    <row r="7131" spans="1:8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3113</v>
      </c>
      <c r="F7131" s="122"/>
      <c r="G7131" s="122"/>
      <c r="H7131" s="7">
        <f>IF('Раздел 2.6.2'!T22&gt;='Раздел 2.6.2'!T23,0,1)</f>
        <v>0</v>
      </c>
    </row>
    <row r="7132" spans="1:8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3114</v>
      </c>
      <c r="F7132" s="122"/>
      <c r="G7132" s="122"/>
      <c r="H7132" s="7">
        <f>IF('Раздел 2.6.2'!U22&gt;='Раздел 2.6.2'!U23,0,1)</f>
        <v>0</v>
      </c>
    </row>
    <row r="7133" spans="1:8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3115</v>
      </c>
      <c r="F7133" s="122"/>
      <c r="G7133" s="122"/>
      <c r="H7133" s="7">
        <f>IF('Раздел 2.6.2'!V22&gt;='Раздел 2.6.2'!V23,0,1)</f>
        <v>0</v>
      </c>
    </row>
    <row r="7134" spans="1:8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3116</v>
      </c>
      <c r="F7134" s="122"/>
      <c r="G7134" s="122"/>
      <c r="H7134" s="7">
        <f>IF('Раздел 2.6.2'!W22&gt;='Раздел 2.6.2'!W23,0,1)</f>
        <v>0</v>
      </c>
    </row>
    <row r="7135" spans="1:8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3117</v>
      </c>
      <c r="F7135" s="122"/>
      <c r="G7135" s="122"/>
      <c r="H7135" s="7">
        <f>IF('Раздел 2.6.2'!X22&gt;='Раздел 2.6.2'!X23,0,1)</f>
        <v>0</v>
      </c>
    </row>
    <row r="7136" spans="1:8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3918</v>
      </c>
      <c r="F7136" s="122"/>
      <c r="G7136" s="122"/>
      <c r="H7136" s="7">
        <f>IF('Раздел 2.6.2'!Y22&gt;='Раздел 2.6.2'!Y23,0,1)</f>
        <v>0</v>
      </c>
    </row>
    <row r="7137" spans="1:1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3919</v>
      </c>
      <c r="F7137" s="122"/>
      <c r="G7137" s="122"/>
      <c r="H7137" s="7">
        <f>IF('Раздел 2.6.2'!Z22&gt;='Раздел 2.6.2'!Z23,0,1)</f>
        <v>0</v>
      </c>
    </row>
    <row r="7138" spans="1:1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3920</v>
      </c>
      <c r="F7138" s="122"/>
      <c r="G7138" s="122"/>
      <c r="H7138" s="7">
        <f>IF('Раздел 2.6.2'!AA22&gt;='Раздел 2.6.2'!AA23,0,1)</f>
        <v>0</v>
      </c>
    </row>
    <row r="7139" spans="1:1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3921</v>
      </c>
      <c r="F7139" s="122"/>
      <c r="G7139" s="122"/>
      <c r="H7139" s="7">
        <f>IF('Раздел 2.6.2'!AB22&gt;='Раздел 2.6.2'!AB23,0,1)</f>
        <v>0</v>
      </c>
    </row>
    <row r="7140" spans="1:1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3922</v>
      </c>
      <c r="F7140" s="122"/>
      <c r="G7140" s="122"/>
      <c r="H7140" s="7">
        <f>IF('Раздел 2.6.2'!AC22&gt;='Раздел 2.6.2'!AC23,0,1)</f>
        <v>0</v>
      </c>
    </row>
    <row r="7141" spans="1:1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3923</v>
      </c>
      <c r="F7141" s="122"/>
      <c r="G7141" s="122"/>
      <c r="H7141" s="7">
        <f>IF('Раздел 2.6.2'!AD22&gt;='Раздел 2.6.2'!AD23,0,1)</f>
        <v>0</v>
      </c>
    </row>
    <row r="7142" spans="1:1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3924</v>
      </c>
      <c r="F7142" s="122"/>
      <c r="G7142" s="122"/>
      <c r="H7142" s="7">
        <f>IF('Раздел 2.6.2'!AE22&gt;='Раздел 2.6.2'!AE23,0,1)</f>
        <v>0</v>
      </c>
    </row>
    <row r="7143" spans="1:1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3925</v>
      </c>
      <c r="F7143" s="122"/>
      <c r="G7143" s="122"/>
      <c r="H7143" s="7">
        <f>IF('Раздел 2.6.2'!AF22&gt;='Раздел 2.6.2'!AF23,0,1)</f>
        <v>0</v>
      </c>
    </row>
    <row r="7144" spans="1:1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3926</v>
      </c>
      <c r="F7144" s="122"/>
      <c r="G7144" s="122"/>
      <c r="H7144" s="7">
        <f>IF('Раздел 2.6.2'!AG22&gt;='Раздел 2.6.2'!AG23,0,1)</f>
        <v>0</v>
      </c>
    </row>
    <row r="7145" spans="1:1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3927</v>
      </c>
      <c r="F7145" s="122"/>
      <c r="G7145" s="122"/>
      <c r="H7145" s="7">
        <f>IF('Раздел 2.6.2'!AH22&gt;='Раздел 2.6.2'!AH23,0,1)</f>
        <v>0</v>
      </c>
      <c r="L7145" s="7"/>
    </row>
    <row r="7146" spans="1:1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3928</v>
      </c>
      <c r="F7146" s="122"/>
      <c r="G7146" s="122"/>
      <c r="H7146" s="7">
        <f>IF('Раздел 2.6.2'!AI22&gt;='Раздел 2.6.2'!AI23,0,1)</f>
        <v>0</v>
      </c>
    </row>
    <row r="7147" spans="1:1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3929</v>
      </c>
      <c r="F7147" s="122"/>
      <c r="G7147" s="122"/>
      <c r="H7147" s="7">
        <f>IF('Раздел 2.6.2'!AJ22&gt;='Раздел 2.6.2'!AJ23,0,1)</f>
        <v>0</v>
      </c>
    </row>
    <row r="7148" spans="1:1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3930</v>
      </c>
      <c r="F7148" s="123"/>
      <c r="G7148" s="123"/>
      <c r="H7148" s="108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4736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4737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4738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4739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4740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4741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4742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4743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4744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4745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3943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4751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4752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4753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4754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4755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4756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4757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4758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4759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4760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4761</v>
      </c>
      <c r="F7170" s="108"/>
      <c r="G7170" s="108"/>
      <c r="H7170" s="108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4762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4763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3964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3965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3966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3967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3968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3969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3970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3971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3972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3973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3974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3975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3976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3912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3913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3914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3915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3916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3917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4729</v>
      </c>
      <c r="F7192" s="108"/>
      <c r="G7192" s="108"/>
      <c r="H7192" s="108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4730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4731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4732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4733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3257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3258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4076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4077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4078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3269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3270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3271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3272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4085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4086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4087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4088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4089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4090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4091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4092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4734</v>
      </c>
      <c r="F7214" s="108"/>
      <c r="G7214" s="108"/>
      <c r="H7214" s="108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4735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5538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5539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5540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5541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5542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5543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5544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5545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5546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5547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5548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4361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4362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4363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4364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4365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4366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4367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4368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4369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3549</v>
      </c>
      <c r="F7236" s="108"/>
      <c r="G7236" s="108"/>
      <c r="H7236" s="108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3550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3551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3552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3553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3554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3555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4378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4379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4380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4381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4382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4383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4384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4385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4386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4387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4388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4389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4390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4391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2197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2198</v>
      </c>
      <c r="F7258" s="108"/>
      <c r="G7258" s="108"/>
      <c r="H7258" s="108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2199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2200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2201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2202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2203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2204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2205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2206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2207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2208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2987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2988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2989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2990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2791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2792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2793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2794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2795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3586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3587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3588</v>
      </c>
      <c r="F7280" s="108"/>
      <c r="G7280" s="108"/>
      <c r="H7280" s="108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2796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2797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2798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3593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3594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3595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3596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3597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3598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3599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3600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3601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3602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3603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3604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3605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3606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3607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3608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3609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3610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3611</v>
      </c>
      <c r="F7302" s="108"/>
      <c r="G7302" s="108"/>
      <c r="H7302" s="108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2819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2061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2062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2063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2064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2065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2066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2827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2828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2829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2830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3622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3623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3624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3625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3626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3627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3628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3629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3630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3631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3632</v>
      </c>
      <c r="F7324" s="108"/>
      <c r="G7324" s="108"/>
      <c r="H7324" s="108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3633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3634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3635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3636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3637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3638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3639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3640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3641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2841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2842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2843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3644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3647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3648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3649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3650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3651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3652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3653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3654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3655</v>
      </c>
      <c r="F7346" s="108"/>
      <c r="G7346" s="108"/>
      <c r="H7346" s="108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3656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3657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3658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3659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4466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4467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4468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4469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4470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4471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3663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3664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4478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4479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4480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4481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4482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4483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4484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4485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4486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4487</v>
      </c>
      <c r="F7368" s="108"/>
      <c r="G7368" s="108"/>
      <c r="H7368" s="108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3676</v>
      </c>
      <c r="F7369" s="114"/>
      <c r="G7369" s="114"/>
      <c r="H7369" s="114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3677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3678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3679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3680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3681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3682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3683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3684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3685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3686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3687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3688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3689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3690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3691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3692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4506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3693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3694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3695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3696</v>
      </c>
      <c r="F7390" s="108"/>
      <c r="G7390" s="108"/>
      <c r="H7390" s="108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3697</v>
      </c>
      <c r="F7391" s="114"/>
      <c r="G7391" s="114"/>
      <c r="H7391" s="114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3698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3699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3700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3701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3702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3703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3704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3705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4518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4519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3707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3708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3709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3710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3711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3712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3713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3714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3715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3716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3717</v>
      </c>
      <c r="F7412" s="108"/>
      <c r="G7412" s="108"/>
      <c r="H7412" s="108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3718</v>
      </c>
      <c r="F7413" s="114"/>
      <c r="G7413" s="114"/>
      <c r="H7413" s="114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3719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3720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3721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2147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2926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2927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3722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3723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3724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3725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3726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4548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4549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4550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4551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4552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4553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3739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3740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5365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4554</v>
      </c>
      <c r="F7434" s="108"/>
      <c r="G7434" s="108"/>
      <c r="H7434" s="108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4555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4556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4557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4558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4559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4560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4561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4562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4563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4564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4565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4566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4567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4568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4569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4570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3760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3761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3762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3763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5361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5362</v>
      </c>
      <c r="F7456" s="108"/>
      <c r="G7456" s="108"/>
      <c r="H7456" s="108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5363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5364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6155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6156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5366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5367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5368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4234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4235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4236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4237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4238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4239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4240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4241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4242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4243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4244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4245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4246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4247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4248</v>
      </c>
      <c r="F7478" s="108"/>
      <c r="G7478" s="108"/>
      <c r="H7478" s="108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4249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5044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5045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5046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5047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5048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5049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5050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5051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5052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5053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5054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5055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5056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5057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5058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5059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5060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5061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5062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5063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5064</v>
      </c>
      <c r="F7500" s="108"/>
      <c r="G7500" s="108"/>
      <c r="H7500" s="108">
        <f>IF('Раздел 2.6.2'!AG42&gt;=SUM('Раздел 2.6.2'!AH42:AI42),0,1)</f>
        <v>0</v>
      </c>
    </row>
    <row r="7501" spans="1:8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8376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8377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8378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8379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9950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7973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7974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7975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7976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7977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7978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7979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7980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8810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8811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8812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8813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8814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8815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8816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8817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8818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8819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7988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7989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7990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7991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7992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8834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8835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8652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9541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9542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9543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9544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9545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9546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8662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8663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8664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8665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8666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8667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8847</v>
      </c>
      <c r="F7545" s="108"/>
      <c r="G7545" s="108"/>
      <c r="H7545" s="108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8848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8849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8850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8851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8852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8853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9576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9577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9578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9579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10735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10736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8039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8040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8041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7208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7209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7210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7211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7212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7213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7214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7215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7216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7217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7218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7219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8055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8056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8057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8058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8059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8060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8061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8062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8063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8064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8970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8971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8972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8973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8975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8976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8140</v>
      </c>
      <c r="F7589" s="108"/>
      <c r="G7589" s="108"/>
      <c r="H7589" s="108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8974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8142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8143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8144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8145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8146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8147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8215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8216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8217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8218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8219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8220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8221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8222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8223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8224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8225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8226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8227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8228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8234</v>
      </c>
      <c r="F7611" s="108"/>
      <c r="G7611" s="108"/>
      <c r="H7611" s="108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7402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7403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7404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7405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7406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7407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7408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7409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7410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7411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5791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5792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5793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5794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5795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5796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5797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5798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5799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5800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5801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5802</v>
      </c>
      <c r="F7633" s="108"/>
      <c r="G7633" s="108"/>
      <c r="H7633" s="108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6607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6608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6609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6610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6611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6612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6613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6614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6615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6616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6617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6618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6619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6620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6621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6622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7423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7424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7425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7416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7417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7418</v>
      </c>
      <c r="F7655" s="108"/>
      <c r="G7655" s="108"/>
      <c r="H7655" s="108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7419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7420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7421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7422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8257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8258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8259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8260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8261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8262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8263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8264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8265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8266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8267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8268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8269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8270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8271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8272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8273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8274</v>
      </c>
      <c r="F7677" s="108"/>
      <c r="G7677" s="108"/>
      <c r="H7677" s="108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8275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8276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8277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8278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8279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8280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8281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8282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8283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8284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8285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8286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8287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8288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8289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8290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8291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8292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8293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8294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8236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8237</v>
      </c>
      <c r="F7699" s="108"/>
      <c r="G7699" s="108"/>
      <c r="H7699" s="108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6598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6599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6600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6601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6602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7010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7011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7012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7013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7014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7003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7004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7005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7006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7007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7008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7009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7846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7847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7848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7849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7850</v>
      </c>
      <c r="F7721" s="108"/>
      <c r="G7721" s="108"/>
      <c r="H7721" s="108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7851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7852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7853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7854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7855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7856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7857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7858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7859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7860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7861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7862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7863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7864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7865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7866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7867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7868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7869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7870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7871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7872</v>
      </c>
      <c r="F7743" s="108"/>
      <c r="G7743" s="108"/>
      <c r="H7743" s="108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7873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7874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7875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7876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7877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7878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7879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7880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7881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7882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7883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7884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8678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8679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8680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8681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7072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7073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7896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7897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7898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7885</v>
      </c>
      <c r="F7765" s="108"/>
      <c r="G7765" s="108"/>
      <c r="H7765" s="108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7886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7887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7894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7895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7890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7891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8716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8717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8718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8719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8720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8721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8722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8723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8724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8725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8726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8727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8728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8729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8730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8731</v>
      </c>
      <c r="F7787" s="108"/>
      <c r="G7787" s="108"/>
      <c r="H7787" s="108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8732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8733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8734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8735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8736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8737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8738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8739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8740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8741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8742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8743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8744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8745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8746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9621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9622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9623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9624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9625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9626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9627</v>
      </c>
      <c r="F7809" s="108"/>
      <c r="G7809" s="108"/>
      <c r="H7809" s="108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9628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9629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9630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9631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9632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7829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7830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7831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7832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8653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8654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8655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8656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8657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8658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8659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8660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8661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9580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9581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9582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9583</v>
      </c>
      <c r="F7831" s="108"/>
      <c r="G7831" s="108"/>
      <c r="H7831" s="108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9584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9585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9586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9587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9588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9589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9590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9591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9592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9593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9594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9595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9596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9597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9598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9599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9600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9601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9602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9603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9604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9605</v>
      </c>
      <c r="F7853" s="108"/>
      <c r="G7853" s="108"/>
      <c r="H7853" s="108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9606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7108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7109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7110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7111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7112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7113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7114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7115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7116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7117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7118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7119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7120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7121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7122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7123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7124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7125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7126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7127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7128</v>
      </c>
      <c r="F7875" s="108"/>
      <c r="G7875" s="108"/>
      <c r="H7875" s="108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7129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7130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7131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7132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10781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10782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10783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10784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10785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10786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10787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10788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10789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10790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10791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10792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10793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10794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10795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10796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10797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10798</v>
      </c>
      <c r="F7897" s="108"/>
      <c r="G7897" s="108"/>
      <c r="H7897" s="108">
        <f>IF('Раздел 2.6.3'!AG42&gt;='Раздел 2.6.3'!AI42,0,1)</f>
        <v>0</v>
      </c>
    </row>
    <row r="7898" spans="1:8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5065</v>
      </c>
      <c r="F7898" s="122"/>
      <c r="G7898" s="122"/>
      <c r="H7898" s="7">
        <f>IF('Раздел 2.6.3'!P22&gt;='Раздел 2.6.3'!P23,0,1)</f>
        <v>0</v>
      </c>
    </row>
    <row r="7899" spans="1:8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5066</v>
      </c>
      <c r="F7899" s="122"/>
      <c r="G7899" s="122"/>
      <c r="H7899" s="7">
        <f>IF('Раздел 2.6.3'!Q22&gt;='Раздел 2.6.3'!Q23,0,1)</f>
        <v>0</v>
      </c>
    </row>
    <row r="7900" spans="1:8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5070</v>
      </c>
      <c r="F7900" s="122"/>
      <c r="G7900" s="122"/>
      <c r="H7900" s="7">
        <f>IF('Раздел 2.6.3'!R22&gt;='Раздел 2.6.3'!R23,0,1)</f>
        <v>0</v>
      </c>
    </row>
    <row r="7901" spans="1:8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5071</v>
      </c>
      <c r="F7901" s="122"/>
      <c r="G7901" s="122"/>
      <c r="H7901" s="7">
        <f>IF('Раздел 2.6.3'!S22&gt;='Раздел 2.6.3'!S23,0,1)</f>
        <v>0</v>
      </c>
    </row>
    <row r="7902" spans="1:8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5072</v>
      </c>
      <c r="F7902" s="122"/>
      <c r="G7902" s="122"/>
      <c r="H7902" s="7">
        <f>IF('Раздел 2.6.3'!T22&gt;='Раздел 2.6.3'!T23,0,1)</f>
        <v>0</v>
      </c>
    </row>
    <row r="7903" spans="1:8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5073</v>
      </c>
      <c r="F7903" s="122"/>
      <c r="G7903" s="122"/>
      <c r="H7903" s="7">
        <f>IF('Раздел 2.6.3'!U22&gt;='Раздел 2.6.3'!U23,0,1)</f>
        <v>0</v>
      </c>
    </row>
    <row r="7904" spans="1:8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5074</v>
      </c>
      <c r="F7904" s="122"/>
      <c r="G7904" s="122"/>
      <c r="H7904" s="7">
        <f>IF('Раздел 2.6.3'!V22&gt;='Раздел 2.6.3'!V23,0,1)</f>
        <v>0</v>
      </c>
    </row>
    <row r="7905" spans="1:1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5075</v>
      </c>
      <c r="F7905" s="122"/>
      <c r="G7905" s="122"/>
      <c r="H7905" s="7">
        <f>IF('Раздел 2.6.3'!W22&gt;='Раздел 2.6.3'!W23,0,1)</f>
        <v>0</v>
      </c>
    </row>
    <row r="7906" spans="1:1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4989</v>
      </c>
      <c r="F7906" s="122"/>
      <c r="G7906" s="122"/>
      <c r="H7906" s="7">
        <f>IF('Раздел 2.6.3'!X22&gt;='Раздел 2.6.3'!X23,0,1)</f>
        <v>0</v>
      </c>
    </row>
    <row r="7907" spans="1:1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4990</v>
      </c>
      <c r="F7907" s="122"/>
      <c r="G7907" s="122"/>
      <c r="H7907" s="7">
        <f>IF('Раздел 2.6.3'!Y22&gt;='Раздел 2.6.3'!Y23,0,1)</f>
        <v>0</v>
      </c>
    </row>
    <row r="7908" spans="1:1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4191</v>
      </c>
      <c r="F7908" s="122"/>
      <c r="G7908" s="122"/>
      <c r="H7908" s="7">
        <f>IF('Раздел 2.6.3'!Z22&gt;='Раздел 2.6.3'!Z23,0,1)</f>
        <v>0</v>
      </c>
    </row>
    <row r="7909" spans="1:1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4192</v>
      </c>
      <c r="F7909" s="122"/>
      <c r="G7909" s="122"/>
      <c r="H7909" s="7">
        <f>IF('Раздел 2.6.3'!AA22&gt;='Раздел 2.6.3'!AA23,0,1)</f>
        <v>0</v>
      </c>
    </row>
    <row r="7910" spans="1:1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4193</v>
      </c>
      <c r="F7910" s="122"/>
      <c r="G7910" s="122"/>
      <c r="H7910" s="7">
        <f>IF('Раздел 2.6.3'!AB22&gt;='Раздел 2.6.3'!AB23,0,1)</f>
        <v>0</v>
      </c>
    </row>
    <row r="7911" spans="1:1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4194</v>
      </c>
      <c r="F7911" s="122"/>
      <c r="G7911" s="122"/>
      <c r="H7911" s="7">
        <f>IF('Раздел 2.6.3'!AC22&gt;='Раздел 2.6.3'!AC23,0,1)</f>
        <v>0</v>
      </c>
    </row>
    <row r="7912" spans="1:1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4195</v>
      </c>
      <c r="F7912" s="122"/>
      <c r="G7912" s="122"/>
      <c r="H7912" s="7">
        <f>IF('Раздел 2.6.3'!AD22&gt;='Раздел 2.6.3'!AD23,0,1)</f>
        <v>0</v>
      </c>
    </row>
    <row r="7913" spans="1:1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4196</v>
      </c>
      <c r="F7913" s="122"/>
      <c r="G7913" s="122"/>
      <c r="H7913" s="7">
        <f>IF('Раздел 2.6.3'!AE22&gt;='Раздел 2.6.3'!AE23,0,1)</f>
        <v>0</v>
      </c>
    </row>
    <row r="7914" spans="1:1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4197</v>
      </c>
      <c r="F7914" s="122"/>
      <c r="G7914" s="122"/>
      <c r="H7914" s="7">
        <f>IF('Раздел 2.6.3'!AF22&gt;='Раздел 2.6.3'!AF23,0,1)</f>
        <v>0</v>
      </c>
    </row>
    <row r="7915" spans="1:1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4198</v>
      </c>
      <c r="F7915" s="122"/>
      <c r="G7915" s="122"/>
      <c r="H7915" s="7">
        <f>IF('Раздел 2.6.3'!AG22&gt;='Раздел 2.6.3'!AG23,0,1)</f>
        <v>0</v>
      </c>
    </row>
    <row r="7916" spans="1:1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4199</v>
      </c>
      <c r="F7916" s="122"/>
      <c r="G7916" s="122"/>
      <c r="H7916" s="7">
        <f>IF('Раздел 2.6.3'!AH22&gt;='Раздел 2.6.3'!AH23,0,1)</f>
        <v>0</v>
      </c>
      <c r="L7916" s="7"/>
    </row>
    <row r="7917" spans="1:1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4200</v>
      </c>
      <c r="F7917" s="122"/>
      <c r="G7917" s="122"/>
      <c r="H7917" s="7">
        <f>IF('Раздел 2.6.3'!AI22&gt;='Раздел 2.6.3'!AI23,0,1)</f>
        <v>0</v>
      </c>
    </row>
    <row r="7918" spans="1:1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4201</v>
      </c>
      <c r="F7918" s="122"/>
      <c r="G7918" s="122"/>
      <c r="H7918" s="7">
        <f>IF('Раздел 2.6.3'!AJ22&gt;='Раздел 2.6.3'!AJ23,0,1)</f>
        <v>0</v>
      </c>
    </row>
    <row r="7919" spans="1:1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4202</v>
      </c>
      <c r="F7919" s="123"/>
      <c r="G7919" s="123"/>
      <c r="H7919" s="108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4203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2597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2598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2599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3190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3195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3196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4010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4011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4012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4013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4014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4015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4016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4017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4018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4019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4020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4021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4022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4023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4024</v>
      </c>
      <c r="F7941" s="108"/>
      <c r="G7941" s="108"/>
      <c r="H7941" s="108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4025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4026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4027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4028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2435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2436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2437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2438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2439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2440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3223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3224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3225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3226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3227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3228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4038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4039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4040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4041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4042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4043</v>
      </c>
      <c r="F7963" s="108"/>
      <c r="G7963" s="108"/>
      <c r="H7963" s="108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4044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4045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4046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4047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4048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4049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4050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4051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4052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4053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4054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4055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4056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4057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4058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4861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4862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4863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4864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4865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4866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4867</v>
      </c>
      <c r="F7985" s="108"/>
      <c r="G7985" s="108"/>
      <c r="H7985" s="108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4868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4869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4870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4871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4872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4873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4874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4875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4884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4885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4886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4887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4888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4889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4890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4891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4883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5673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5674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5675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5676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5677</v>
      </c>
      <c r="F8007" s="108"/>
      <c r="G8007" s="108"/>
      <c r="H8007" s="108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5678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5679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5680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5681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5682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5683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4895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4896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4897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4898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4899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4900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4901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4902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4903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4904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4905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4906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4907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4908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4909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4910</v>
      </c>
      <c r="F8029" s="108"/>
      <c r="G8029" s="108"/>
      <c r="H8029" s="108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4911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4912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4913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4914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5690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5691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2687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2688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2689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2690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2691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2692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1937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1938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1939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1940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1941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1942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1943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1944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1948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1949</v>
      </c>
      <c r="F8051" s="108"/>
      <c r="G8051" s="108"/>
      <c r="H8051" s="108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2705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2706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2707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2708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2709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2710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2711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2712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2713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2714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2715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2716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2717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2718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2719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2720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2721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2722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2723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2724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2725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2726</v>
      </c>
      <c r="F8073" s="108"/>
      <c r="G8073" s="108"/>
      <c r="H8073" s="108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3518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3519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3520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3521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3522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3523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3524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3525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3526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3527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3528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4340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4341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4342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4343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4344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4345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4346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4347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4348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4349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3536</v>
      </c>
      <c r="F8095" s="108"/>
      <c r="G8095" s="108"/>
      <c r="H8095" s="108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3537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3538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4351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4352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4353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4354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4355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4356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4357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4358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4359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4360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5080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5081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5082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5083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5084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5085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5086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5087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5088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2600</v>
      </c>
      <c r="F8117" s="108"/>
      <c r="G8117" s="108"/>
      <c r="H8117" s="108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2601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2602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2603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2604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2605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2606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2607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2608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2609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2610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2611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2612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2613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2614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2615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3398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3399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3400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3401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3402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3403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3404</v>
      </c>
      <c r="F8139" s="108"/>
      <c r="G8139" s="108"/>
      <c r="H8139" s="108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3405</v>
      </c>
      <c r="F8140" s="114"/>
      <c r="G8140" s="114"/>
      <c r="H8140" s="114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3406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5027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5028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5029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5030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5031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5032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5033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5034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5035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5036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5037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5038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5039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5040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5041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5042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5043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5837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5838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5839</v>
      </c>
      <c r="F8161" s="108"/>
      <c r="G8161" s="108"/>
      <c r="H8161" s="108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5840</v>
      </c>
      <c r="F8162" s="114"/>
      <c r="G8162" s="114"/>
      <c r="H8162" s="114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5841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5842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5843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5844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5845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5846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5847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5848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5849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5850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5851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5852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5853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5854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5855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5856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5068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5069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5863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5864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5865</v>
      </c>
      <c r="F8183" s="108"/>
      <c r="G8183" s="108"/>
      <c r="H8183" s="108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5866</v>
      </c>
      <c r="F8184" s="114"/>
      <c r="G8184" s="114"/>
      <c r="H8184" s="114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5867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5868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5869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5870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5871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5872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5873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5874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5875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5876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5877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5878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5879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5880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5881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5882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4093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3284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3285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3286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3287</v>
      </c>
      <c r="F8205" s="108"/>
      <c r="G8205" s="108"/>
      <c r="H8205" s="108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3288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3289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3290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3291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3292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3293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3294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3295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3296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3297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3298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3299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3300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3301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3302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3303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3305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3306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3307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3308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3309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3310</v>
      </c>
      <c r="F8227" s="108"/>
      <c r="G8227" s="108"/>
      <c r="H8227" s="108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3311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3312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3313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3314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3315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3316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4133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4134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3319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3320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3321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3322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3323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3324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3325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3326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3327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3328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2540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2541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2542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2543</v>
      </c>
      <c r="F8249" s="108"/>
      <c r="G8249" s="108"/>
      <c r="H8249" s="108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3335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3336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3337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3338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3339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3340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4160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4161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4162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4163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4164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4165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4166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4167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4168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4169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4170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3357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4969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4970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4171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4172</v>
      </c>
      <c r="F8271" s="108"/>
      <c r="G8271" s="108"/>
      <c r="H8271" s="108">
        <f>IF('Раздел 2.6.3'!AG42&gt;=SUM('Раздел 2.6.3'!AH42:AI42),0,1)</f>
        <v>0</v>
      </c>
    </row>
    <row r="8272" spans="1:8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10799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9651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9652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9653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9654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9655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9656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8763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9642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9643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9644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9645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9646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9647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9648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9649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9650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8755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8756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8757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8758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8013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8014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8015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8016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8017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8018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8019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8020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8021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8022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8023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8024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8025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8026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8027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8028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8029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8030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8031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8032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8033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8034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8035</v>
      </c>
      <c r="F8316" s="108"/>
      <c r="G8316" s="108"/>
      <c r="H8316" s="108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7968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7969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7970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7971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7972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8346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8347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8348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5892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7517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7518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6689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6690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6691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6692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8357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8358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7519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7520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7521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7522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7523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7524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7525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7526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7527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7528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7529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7530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7531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6000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6001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6792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6793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6794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6795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6796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6797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6798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6799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6800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6801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6802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6803</v>
      </c>
      <c r="F8360" s="108"/>
      <c r="G8360" s="108"/>
      <c r="H8360" s="108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7559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7560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7561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7562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7563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8408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8409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8410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8411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9256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8349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8350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8351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8352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8353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8354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7516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9185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9186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8355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8356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8368</v>
      </c>
      <c r="F8382" s="108"/>
      <c r="G8382" s="108"/>
      <c r="H8382" s="108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8369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8425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8426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8427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8428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8429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8430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8431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8432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8433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8434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8435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8380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8381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8382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8383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8384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8385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8386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8387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8388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8445</v>
      </c>
      <c r="F8404" s="108"/>
      <c r="G8404" s="108"/>
      <c r="H8404" s="108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8446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8447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8448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8449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8450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8451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8452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8453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8454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8455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8456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8457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8458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8459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7620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7621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7622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6780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6781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6782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6783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6784</v>
      </c>
      <c r="F8426" s="108"/>
      <c r="G8426" s="108"/>
      <c r="H8426" s="108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6785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6786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6787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6788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7732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7733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7734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7735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7736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7737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7738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7739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7740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7741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7742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7743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7744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7745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7746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7747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7769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7770</v>
      </c>
      <c r="F8448" s="108"/>
      <c r="G8448" s="108"/>
      <c r="H8448" s="108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7771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7772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7751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7752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7753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7754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7755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7756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7757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7758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7759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6923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6924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6925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7790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7791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7792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7793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7794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7795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7796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7797</v>
      </c>
      <c r="F8470" s="108"/>
      <c r="G8470" s="108"/>
      <c r="H8470" s="108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6963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6964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6965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6966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6967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6968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6958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6972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7806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7807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7808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7809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7810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7811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7812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7813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7814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7815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7816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7817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7818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7819</v>
      </c>
      <c r="F8492" s="108"/>
      <c r="G8492" s="108"/>
      <c r="H8492" s="108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7820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6990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6991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6992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6993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6994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6995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6996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6189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6190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6191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6192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6193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6194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6195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6196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5405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5406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5407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5408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5409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5410</v>
      </c>
      <c r="F8514" s="108"/>
      <c r="G8514" s="108"/>
      <c r="H8514" s="108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5411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5412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5413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5414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5415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5416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5417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6208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6209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6210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6211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6212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6213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6214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6215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6216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6217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5731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5732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5733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7356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7357</v>
      </c>
      <c r="F8536" s="108"/>
      <c r="G8536" s="108"/>
      <c r="H8536" s="108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7358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7359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7360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7361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7362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7363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7364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7365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7366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7367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7368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7369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6564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6565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8214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7382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7383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7384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7385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7386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7387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7388</v>
      </c>
      <c r="F8558" s="108"/>
      <c r="G8558" s="108"/>
      <c r="H8558" s="108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7389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7390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7391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7392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7393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7394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7395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7396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7397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7398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7399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4216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7400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7401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6592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6593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6594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6595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6596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6597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5785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5786</v>
      </c>
      <c r="F8580" s="108"/>
      <c r="G8580" s="108"/>
      <c r="H8580" s="108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5787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5788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5789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5790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5003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5004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5005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5006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5007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5008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5009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5010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5011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5012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5013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5014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5015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5016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5017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5018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5019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5803</v>
      </c>
      <c r="F8602" s="108"/>
      <c r="G8602" s="108"/>
      <c r="H8602" s="108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5804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5805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5806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5807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5808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5809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5810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5811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5812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5813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5814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5815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7426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7427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7428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7429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7430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7431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7432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7433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7434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7435</v>
      </c>
      <c r="F8624" s="108"/>
      <c r="G8624" s="108"/>
      <c r="H8624" s="108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7436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7437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7438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7439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7440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7441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7442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7443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7444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7445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7446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7447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7448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7449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7450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7451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7452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7453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7454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7455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7456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7457</v>
      </c>
      <c r="F8646" s="108"/>
      <c r="G8646" s="108"/>
      <c r="H8646" s="108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7458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7459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7460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7461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7462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7463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7464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7472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7473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7474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7475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7476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7477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7037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7038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7039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7040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7041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7042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7043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7044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7045</v>
      </c>
      <c r="F8668" s="108"/>
      <c r="G8668" s="108"/>
      <c r="H8668" s="108">
        <f>IF('Раздел 2.6.4'!AG42&gt;='Раздел 2.6.4'!AI42,0,1)</f>
        <v>0</v>
      </c>
    </row>
    <row r="8669" spans="1:8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4173</v>
      </c>
      <c r="F8669" s="122"/>
      <c r="G8669" s="122"/>
      <c r="H8669" s="7">
        <f>IF('Раздел 2.6.4'!P22&gt;='Раздел 2.6.4'!P23,0,1)</f>
        <v>0</v>
      </c>
    </row>
    <row r="8670" spans="1:8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4174</v>
      </c>
      <c r="F8670" s="122"/>
      <c r="G8670" s="122"/>
      <c r="H8670" s="7">
        <f>IF('Раздел 2.6.4'!Q22&gt;='Раздел 2.6.4'!Q23,0,1)</f>
        <v>0</v>
      </c>
    </row>
    <row r="8671" spans="1:8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4175</v>
      </c>
      <c r="F8671" s="122"/>
      <c r="G8671" s="122"/>
      <c r="H8671" s="7">
        <f>IF('Раздел 2.6.4'!R22&gt;='Раздел 2.6.4'!R23,0,1)</f>
        <v>0</v>
      </c>
    </row>
    <row r="8672" spans="1:8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4176</v>
      </c>
      <c r="F8672" s="122"/>
      <c r="G8672" s="122"/>
      <c r="H8672" s="7">
        <f>IF('Раздел 2.6.4'!S22&gt;='Раздел 2.6.4'!S23,0,1)</f>
        <v>0</v>
      </c>
    </row>
    <row r="8673" spans="1:1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4177</v>
      </c>
      <c r="F8673" s="122"/>
      <c r="G8673" s="122"/>
      <c r="H8673" s="7">
        <f>IF('Раздел 2.6.4'!T22&gt;='Раздел 2.6.4'!T23,0,1)</f>
        <v>0</v>
      </c>
    </row>
    <row r="8674" spans="1:1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4178</v>
      </c>
      <c r="F8674" s="122"/>
      <c r="G8674" s="122"/>
      <c r="H8674" s="7">
        <f>IF('Раздел 2.6.4'!U22&gt;='Раздел 2.6.4'!U23,0,1)</f>
        <v>0</v>
      </c>
    </row>
    <row r="8675" spans="1:1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4179</v>
      </c>
      <c r="F8675" s="122"/>
      <c r="G8675" s="122"/>
      <c r="H8675" s="7">
        <f>IF('Раздел 2.6.4'!V22&gt;='Раздел 2.6.4'!V23,0,1)</f>
        <v>0</v>
      </c>
    </row>
    <row r="8676" spans="1:1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4180</v>
      </c>
      <c r="F8676" s="122"/>
      <c r="G8676" s="122"/>
      <c r="H8676" s="7">
        <f>IF('Раздел 2.6.4'!W22&gt;='Раздел 2.6.4'!W23,0,1)</f>
        <v>0</v>
      </c>
    </row>
    <row r="8677" spans="1:1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4181</v>
      </c>
      <c r="F8677" s="122"/>
      <c r="G8677" s="122"/>
      <c r="H8677" s="7">
        <f>IF('Раздел 2.6.4'!X22&gt;='Раздел 2.6.4'!X23,0,1)</f>
        <v>0</v>
      </c>
    </row>
    <row r="8678" spans="1:1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4182</v>
      </c>
      <c r="F8678" s="122"/>
      <c r="G8678" s="122"/>
      <c r="H8678" s="7">
        <f>IF('Раздел 2.6.4'!Y22&gt;='Раздел 2.6.4'!Y23,0,1)</f>
        <v>0</v>
      </c>
    </row>
    <row r="8679" spans="1:1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4183</v>
      </c>
      <c r="F8679" s="122"/>
      <c r="G8679" s="122"/>
      <c r="H8679" s="7">
        <f>IF('Раздел 2.6.4'!Z22&gt;='Раздел 2.6.4'!Z23,0,1)</f>
        <v>0</v>
      </c>
    </row>
    <row r="8680" spans="1:1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4184</v>
      </c>
      <c r="F8680" s="122"/>
      <c r="G8680" s="122"/>
      <c r="H8680" s="7">
        <f>IF('Раздел 2.6.4'!AA22&gt;='Раздел 2.6.4'!AA23,0,1)</f>
        <v>0</v>
      </c>
    </row>
    <row r="8681" spans="1:1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4185</v>
      </c>
      <c r="F8681" s="122"/>
      <c r="G8681" s="122"/>
      <c r="H8681" s="7">
        <f>IF('Раздел 2.6.4'!AB22&gt;='Раздел 2.6.4'!AB23,0,1)</f>
        <v>0</v>
      </c>
    </row>
    <row r="8682" spans="1:1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4186</v>
      </c>
      <c r="F8682" s="122"/>
      <c r="G8682" s="122"/>
      <c r="H8682" s="7">
        <f>IF('Раздел 2.6.4'!AC22&gt;='Раздел 2.6.4'!AC23,0,1)</f>
        <v>0</v>
      </c>
    </row>
    <row r="8683" spans="1:1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4187</v>
      </c>
      <c r="F8683" s="122"/>
      <c r="G8683" s="122"/>
      <c r="H8683" s="7">
        <f>IF('Раздел 2.6.4'!AD22&gt;='Раздел 2.6.4'!AD23,0,1)</f>
        <v>0</v>
      </c>
    </row>
    <row r="8684" spans="1:1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4188</v>
      </c>
      <c r="F8684" s="122"/>
      <c r="G8684" s="122"/>
      <c r="H8684" s="7">
        <f>IF('Раздел 2.6.4'!AE22&gt;='Раздел 2.6.4'!AE23,0,1)</f>
        <v>0</v>
      </c>
    </row>
    <row r="8685" spans="1:1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4189</v>
      </c>
      <c r="F8685" s="122"/>
      <c r="G8685" s="122"/>
      <c r="H8685" s="7">
        <f>IF('Раздел 2.6.4'!AF22&gt;='Раздел 2.6.4'!AF23,0,1)</f>
        <v>0</v>
      </c>
    </row>
    <row r="8686" spans="1:1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4190</v>
      </c>
      <c r="F8686" s="122"/>
      <c r="G8686" s="122"/>
      <c r="H8686" s="7">
        <f>IF('Раздел 2.6.4'!AG22&gt;='Раздел 2.6.4'!AG23,0,1)</f>
        <v>0</v>
      </c>
    </row>
    <row r="8687" spans="1:1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3374</v>
      </c>
      <c r="F8687" s="122"/>
      <c r="G8687" s="122"/>
      <c r="H8687" s="7">
        <f>IF('Раздел 2.6.4'!AH22&gt;='Раздел 2.6.4'!AH23,0,1)</f>
        <v>0</v>
      </c>
      <c r="L8687" s="7"/>
    </row>
    <row r="8688" spans="1:1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3375</v>
      </c>
      <c r="F8688" s="122"/>
      <c r="G8688" s="122"/>
      <c r="H8688" s="7">
        <f>IF('Раздел 2.6.4'!AI22&gt;='Раздел 2.6.4'!AI23,0,1)</f>
        <v>0</v>
      </c>
    </row>
    <row r="8689" spans="1:8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3376</v>
      </c>
      <c r="F8689" s="122"/>
      <c r="G8689" s="122"/>
      <c r="H8689" s="7">
        <f>IF('Раздел 2.6.4'!AJ22&gt;='Раздел 2.6.4'!AJ23,0,1)</f>
        <v>0</v>
      </c>
    </row>
    <row r="8690" spans="1:8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3377</v>
      </c>
      <c r="F8690" s="123"/>
      <c r="G8690" s="123"/>
      <c r="H8690" s="108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3378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3379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3380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3381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3382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3383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1844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1845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1846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1847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1848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1849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1850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1851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1852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1853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1854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1855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1856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1857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1858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1859</v>
      </c>
      <c r="F8712" s="108"/>
      <c r="G8712" s="108"/>
      <c r="H8712" s="108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1860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1861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1862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1863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1864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2616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2617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2618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2619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2620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2621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2622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2623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2624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2625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3407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4231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4232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4233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4685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4686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3879</v>
      </c>
      <c r="F8734" s="108"/>
      <c r="G8734" s="108"/>
      <c r="H8734" s="108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3076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3077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3878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3075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2292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2293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2294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3977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3978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3979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3980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3981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3982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3983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3984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3985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2399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2400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2401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2402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2403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2404</v>
      </c>
      <c r="F8756" s="108"/>
      <c r="G8756" s="108"/>
      <c r="H8756" s="108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2405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2406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2407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2408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2409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2410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2411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2412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2413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2414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2415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2416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2417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2418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2419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2420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3191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3192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3193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3194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1653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1654</v>
      </c>
      <c r="F8778" s="108"/>
      <c r="G8778" s="108"/>
      <c r="H8778" s="108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3197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3198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3199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3200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3201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3202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3203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3204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3205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3206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3207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3208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3209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3210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3211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3212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3213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3214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3215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3216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2434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1677</v>
      </c>
      <c r="F8800" s="108"/>
      <c r="G8800" s="108"/>
      <c r="H8800" s="108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1678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1679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1680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1681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1682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1683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1684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1685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1686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1687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2441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2442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2443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2444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3229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3230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3231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3232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3233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3234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3235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3236</v>
      </c>
      <c r="F8822" s="108"/>
      <c r="G8822" s="108"/>
      <c r="H8822" s="108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3237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3238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3239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3240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3241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3242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3243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2450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2451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2452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2453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2454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3246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4059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3247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3248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3249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3250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3251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3252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3253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3254</v>
      </c>
      <c r="F8844" s="108"/>
      <c r="G8844" s="108"/>
      <c r="H8844" s="108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3255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3256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3764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3765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3766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3767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3768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3769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3770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3771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2969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2190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2191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2192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2193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2194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2195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2196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5374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5375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5376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5377</v>
      </c>
      <c r="F8866" s="108"/>
      <c r="G8866" s="108"/>
      <c r="H8866" s="108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5378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5379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5380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5381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5382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5383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5384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5385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4571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4572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4573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4574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4575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4576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4577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4578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3772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2970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2971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2972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2973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2974</v>
      </c>
      <c r="F8888" s="108"/>
      <c r="G8888" s="108"/>
      <c r="H8888" s="108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2975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2976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2977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2978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2979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2980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2981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2982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2983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2984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2985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2986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3788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3789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3790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3791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3792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3793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3794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3795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3796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3797</v>
      </c>
      <c r="F8910" s="108"/>
      <c r="G8910" s="108"/>
      <c r="H8910" s="108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3798</v>
      </c>
      <c r="F8911" s="114"/>
      <c r="G8911" s="114"/>
      <c r="H8911" s="114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3799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5429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5430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5431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5432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5433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5434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5435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5436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5437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5438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5439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5440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5441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5442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5443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5444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6246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6247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6248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6249</v>
      </c>
      <c r="F8932" s="108"/>
      <c r="G8932" s="108"/>
      <c r="H8932" s="108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6250</v>
      </c>
      <c r="F8933" s="114"/>
      <c r="G8933" s="114"/>
      <c r="H8933" s="114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6251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6252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6253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6254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6255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6256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6257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6258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6259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6260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6261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6262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6263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6264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5465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5466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5467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5468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6273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6274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6275</v>
      </c>
      <c r="F8954" s="108"/>
      <c r="G8954" s="108"/>
      <c r="H8954" s="108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6276</v>
      </c>
      <c r="F8955" s="114"/>
      <c r="G8955" s="114"/>
      <c r="H8955" s="114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6277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6278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6279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6280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6281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6282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6283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6284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2295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2296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2297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2298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2299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2300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2301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5076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5077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5078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5079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2991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2992</v>
      </c>
      <c r="F8976" s="108"/>
      <c r="G8976" s="108"/>
      <c r="H8976" s="108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2993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2994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2995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3800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3801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4616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4617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4618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4619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4620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4621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4622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4623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4624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4625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4626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4627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4628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4629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4630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4631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4632</v>
      </c>
      <c r="F8998" s="108"/>
      <c r="G8998" s="108"/>
      <c r="H8998" s="108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4633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4634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5445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5446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5447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5448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5449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5450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5451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5452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5453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5454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5455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5456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5457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5458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5459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5460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5461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5462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5463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5469</v>
      </c>
      <c r="F9020" s="108"/>
      <c r="G9020" s="108"/>
      <c r="H9020" s="108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5470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5471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5472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5473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5474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5475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5476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5477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5478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5479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5480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5481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5482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5483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5484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5485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5486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5487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5488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5489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5490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5491</v>
      </c>
      <c r="F9042" s="108"/>
      <c r="G9042" s="108"/>
      <c r="H9042" s="108">
        <f>IF('Раздел 2.6.4'!AG42&gt;=SUM('Раздел 2.6.4'!AH42:AI42),0,1)</f>
        <v>0</v>
      </c>
    </row>
    <row r="9043" spans="1:8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21030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21031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21032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21033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21034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21035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21036</v>
      </c>
      <c r="F9050" s="108"/>
      <c r="G9050" s="108"/>
      <c r="H9050" s="108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21037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21038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21039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21040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21041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21042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21043</v>
      </c>
      <c r="F9057" s="108"/>
      <c r="G9057" s="108"/>
      <c r="H9057" s="108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21044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21045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21046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21047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21048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21049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21050</v>
      </c>
      <c r="F9064" s="108"/>
      <c r="G9064" s="108"/>
      <c r="H9064" s="108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21051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21052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21053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21054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21055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21056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21057</v>
      </c>
      <c r="F9071" s="108"/>
      <c r="G9071" s="108"/>
      <c r="H9071" s="108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21058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21059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21060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21061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21062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21063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21064</v>
      </c>
      <c r="F9078" s="108"/>
      <c r="G9078" s="108"/>
      <c r="H9078" s="108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20600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20601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20602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20603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20604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20605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20606</v>
      </c>
      <c r="F9085" s="108"/>
      <c r="G9085" s="108"/>
      <c r="H9085" s="108">
        <f>IF('Раздел 2.7.1'!V21&gt;='Раздел 2.7.1'!V27,0,1)</f>
        <v>0</v>
      </c>
    </row>
    <row r="9086" spans="1:8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20607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20608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20609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20610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20611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20612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19815</v>
      </c>
      <c r="F9093" s="108"/>
      <c r="G9093" s="108"/>
      <c r="H9093" s="108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19816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19817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19818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19819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19820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19821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19822</v>
      </c>
      <c r="F9100" s="108"/>
      <c r="G9100" s="108"/>
      <c r="H9100" s="108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19823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19824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19825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19826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19827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19828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19829</v>
      </c>
      <c r="F9107" s="108"/>
      <c r="G9107" s="108"/>
      <c r="H9107" s="108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19830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19065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19066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19067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19068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19069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19070</v>
      </c>
      <c r="F9114" s="108"/>
      <c r="G9114" s="108"/>
      <c r="H9114" s="108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19071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19072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19073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19074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19075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19076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19077</v>
      </c>
      <c r="F9121" s="108"/>
      <c r="G9121" s="108"/>
      <c r="H9121" s="108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19078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19849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19850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19851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19852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19848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20648</v>
      </c>
      <c r="F9128" s="108"/>
      <c r="G9128" s="108"/>
      <c r="H9128" s="108">
        <f>IF('Раздел 2.7.2'!V21&gt;='Раздел 2.7.2'!V27,0,1)</f>
        <v>0</v>
      </c>
    </row>
    <row r="9129" spans="1:8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20649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20650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20651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20652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20653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20654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20655</v>
      </c>
      <c r="F9136" s="108"/>
      <c r="G9136" s="108"/>
      <c r="H9136" s="108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21387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21388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21389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21390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20613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20614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20615</v>
      </c>
      <c r="F9143" s="108"/>
      <c r="G9143" s="108"/>
      <c r="H9143" s="108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20616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20617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20618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20619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20620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20621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20622</v>
      </c>
      <c r="F9150" s="108"/>
      <c r="G9150" s="108"/>
      <c r="H9150" s="108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20623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20624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20625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20626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20627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20628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20629</v>
      </c>
      <c r="F9157" s="108"/>
      <c r="G9157" s="108"/>
      <c r="H9157" s="108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20630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20631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20632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20633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20634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20635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20636</v>
      </c>
      <c r="F9164" s="108"/>
      <c r="G9164" s="108"/>
      <c r="H9164" s="108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20637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20638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20639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20640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20641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20642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20643</v>
      </c>
      <c r="F9171" s="108"/>
      <c r="G9171" s="108"/>
      <c r="H9171" s="108">
        <f>IF('Раздел 2.7.3'!V21&gt;='Раздел 2.7.3'!V27,0,1)</f>
        <v>0</v>
      </c>
    </row>
    <row r="9172" spans="1:8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7572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7573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7574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7575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7564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7565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8412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8413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10165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10166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10167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10168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10169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9167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9168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9169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9170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9171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9172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8343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8344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8345</v>
      </c>
      <c r="F9194" s="108"/>
      <c r="G9194" s="108"/>
      <c r="H9194" s="108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7146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7147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7148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7149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7150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7151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7152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7153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7154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7155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7156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8003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8004</v>
      </c>
      <c r="F9207" s="108"/>
      <c r="G9207" s="108"/>
      <c r="H9207" s="108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7185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7186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7187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7188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7133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7134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7135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7136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7137</v>
      </c>
      <c r="F9216" s="108"/>
      <c r="G9216" s="108"/>
      <c r="H9216" s="108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103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104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105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106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107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108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109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110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111</v>
      </c>
      <c r="F9225" s="108"/>
      <c r="G9225" s="108"/>
      <c r="H9225" s="108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7322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7138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7139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7140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7141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7981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7982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7983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7984</v>
      </c>
      <c r="F9234" s="108"/>
      <c r="G9234" s="108"/>
      <c r="H9234" s="108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7321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7985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7986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7987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7157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7158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7996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7997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7998</v>
      </c>
      <c r="F9243" s="108"/>
      <c r="G9243" s="108"/>
      <c r="H9243" s="108">
        <f>IF('Раздел 2.8.1'!X25&gt;='Раздел 2.8.1'!X27,0,1)</f>
        <v>0</v>
      </c>
    </row>
    <row r="9244" spans="1:8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7999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8000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8001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8002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7993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7994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7995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8822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8823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8824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8825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8826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8827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8828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8005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8006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8007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8008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8009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8010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8011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8012</v>
      </c>
      <c r="F9266" s="108"/>
      <c r="G9266" s="108"/>
      <c r="H9266" s="108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5613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5614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6421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6422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6423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6424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6425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6426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6427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6428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6429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6430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6431</v>
      </c>
      <c r="F9279" s="108"/>
      <c r="G9279" s="108"/>
      <c r="H9279" s="108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6432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6433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6434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6435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6436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6437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6443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6439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6440</v>
      </c>
      <c r="F9288" s="108"/>
      <c r="G9288" s="108"/>
      <c r="H9288" s="108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112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113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114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115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116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117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118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119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120</v>
      </c>
      <c r="F9297" s="108"/>
      <c r="G9297" s="108"/>
      <c r="H9297" s="108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7320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8036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7204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7205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6410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6411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6412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6413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6414</v>
      </c>
      <c r="F9306" s="108"/>
      <c r="G9306" s="108"/>
      <c r="H9306" s="108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7319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6415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6416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6417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6418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6419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6420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7220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7221</v>
      </c>
      <c r="F9315" s="108"/>
      <c r="G9315" s="108"/>
      <c r="H9315" s="108">
        <f>IF('Раздел 2.8.2'!X25&gt;='Раздел 2.8.2'!X27,0,1)</f>
        <v>0</v>
      </c>
    </row>
    <row r="9316" spans="1:8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7222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7223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7224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7225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7226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7227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7228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7229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7230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6444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8836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8837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8838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8839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8840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8841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8842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8843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8844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8845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8846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7260</v>
      </c>
      <c r="F9338" s="108"/>
      <c r="G9338" s="108"/>
      <c r="H9338" s="108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7261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6466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6467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6468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6469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6470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6471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6472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6473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7273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7274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7275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8854</v>
      </c>
      <c r="F9351" s="108"/>
      <c r="G9351" s="108"/>
      <c r="H9351" s="108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8855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8856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8857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8858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8859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8860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8861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8862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8037</v>
      </c>
      <c r="F9360" s="108"/>
      <c r="G9360" s="108"/>
      <c r="H9360" s="108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121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122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123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168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169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125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126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127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128</v>
      </c>
      <c r="F9369" s="108"/>
      <c r="G9369" s="108"/>
      <c r="H9369" s="108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7318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8038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8093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8094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8095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8096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8097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8098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8099</v>
      </c>
      <c r="F9378" s="108"/>
      <c r="G9378" s="108"/>
      <c r="H9378" s="108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7317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8100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8101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8102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8103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8104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8105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8109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8110</v>
      </c>
      <c r="F9387" s="108"/>
      <c r="G9387" s="108"/>
      <c r="H9387" s="108">
        <f>IF('Раздел 2.8.3'!X25&gt;='Раздел 2.8.3'!X27,0,1)</f>
        <v>0</v>
      </c>
    </row>
    <row r="9388" spans="1:8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4687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4688</v>
      </c>
      <c r="F9390" s="108"/>
      <c r="G9390" s="108"/>
      <c r="H9390" s="108">
        <f>IF('Раздел 2.9'!T22&lt;=SUM('Раздел 2.9'!P22:R22),0,1)</f>
        <v>0</v>
      </c>
    </row>
    <row r="9391" spans="1:8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3880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4684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8111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8965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8966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8967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8968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8969</v>
      </c>
      <c r="F9399" s="108"/>
      <c r="G9399" s="108"/>
      <c r="H9399" s="108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7323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7324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7325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7326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8179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8180</v>
      </c>
      <c r="F9405" s="108"/>
      <c r="G9405" s="108"/>
      <c r="H9405" s="108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7334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7335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7336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7337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7338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5730</v>
      </c>
      <c r="F9411" s="108"/>
      <c r="G9411" s="108"/>
      <c r="H9411" s="108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7342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7329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7330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7331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7332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7333</v>
      </c>
      <c r="F9417" s="108"/>
      <c r="G9417" s="108"/>
      <c r="H9417" s="108">
        <f>IF('Раздел 2.10.1'!U33&gt;='Раздел 2.10.1'!U34,0,1)</f>
        <v>0</v>
      </c>
    </row>
    <row r="9418" spans="1:8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7925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7926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7927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7928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7929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7930</v>
      </c>
      <c r="F9424" s="108"/>
      <c r="G9424" s="108"/>
      <c r="H9424" s="108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7931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7932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7933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7934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5502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5503</v>
      </c>
      <c r="F9430" s="108"/>
      <c r="G9430" s="108"/>
      <c r="H9430" s="108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5504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5505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5506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5507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5508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5509</v>
      </c>
      <c r="F9436" s="108"/>
      <c r="G9436" s="108"/>
      <c r="H9436" s="108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6297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6298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6299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6300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6301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6302</v>
      </c>
      <c r="F9442" s="108"/>
      <c r="G9442" s="108"/>
      <c r="H9442" s="108">
        <f>IF('Раздел 2.10.2'!U33&gt;='Раздел 2.10.2'!U34,0,1)</f>
        <v>0</v>
      </c>
    </row>
    <row r="9443" spans="1:8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14424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14425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14426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14427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14428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14429</v>
      </c>
      <c r="F9449" s="108"/>
      <c r="G9449" s="108"/>
      <c r="H9449" s="108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14430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14431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14432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14433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15602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15603</v>
      </c>
      <c r="F9455" s="108"/>
      <c r="G9455" s="108"/>
      <c r="H9455" s="108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15604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15605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15606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15607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15608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15609</v>
      </c>
      <c r="F9461" s="108"/>
      <c r="G9461" s="108"/>
      <c r="H9461" s="108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15610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15611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15612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15613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15614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15615</v>
      </c>
      <c r="F9467" s="108"/>
      <c r="G9467" s="108"/>
      <c r="H9467" s="108">
        <f>IF('Раздел 2.10.3'!U33&gt;='Раздел 2.10.3'!U34,0,1)</f>
        <v>0</v>
      </c>
    </row>
    <row r="9468" spans="1:8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6303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5510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5511</v>
      </c>
      <c r="F9471" s="108"/>
      <c r="G9471" s="108"/>
      <c r="H9471" s="108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5512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9633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9634</v>
      </c>
      <c r="F9474" s="108"/>
      <c r="G9474" s="108"/>
      <c r="H9474" s="108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9635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9636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9637</v>
      </c>
      <c r="F9477" s="108"/>
      <c r="G9477" s="108"/>
      <c r="H9477" s="108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9638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9639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9640</v>
      </c>
      <c r="F9480" s="108"/>
      <c r="G9480" s="108"/>
      <c r="H9480" s="108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9641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8747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8748</v>
      </c>
      <c r="F9483" s="108"/>
      <c r="G9483" s="108"/>
      <c r="H9483" s="108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8749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8750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8751</v>
      </c>
      <c r="F9486" s="108"/>
      <c r="G9486" s="108"/>
      <c r="H9486" s="108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8752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8753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8754</v>
      </c>
      <c r="F9489" s="108"/>
      <c r="G9489" s="108"/>
      <c r="H9489" s="108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7935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7936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7937</v>
      </c>
      <c r="F9492" s="108"/>
      <c r="G9492" s="108"/>
      <c r="H9492" s="108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7938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7939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7940</v>
      </c>
      <c r="F9495" s="108"/>
      <c r="G9495" s="108"/>
      <c r="H9495" s="108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7941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7942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7943</v>
      </c>
      <c r="F9498" s="108"/>
      <c r="G9498" s="108"/>
      <c r="H9498" s="108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7104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7105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6304</v>
      </c>
      <c r="F9501" s="108"/>
      <c r="G9501" s="108"/>
      <c r="H9501" s="108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6305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7949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7106</v>
      </c>
      <c r="F9504" s="108"/>
      <c r="G9504" s="108"/>
      <c r="H9504" s="108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7107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7144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7145</v>
      </c>
      <c r="F9507" s="108"/>
      <c r="G9507" s="108"/>
      <c r="H9507" s="108">
        <f>IF('Раздел 2.11.1'!R22&gt;='Раздел 2.11.1'!R27,0,1)</f>
        <v>0</v>
      </c>
    </row>
    <row r="9508" spans="1:8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17520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17521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17522</v>
      </c>
      <c r="F9511" s="108"/>
      <c r="G9511" s="108"/>
      <c r="H9511" s="108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17523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17524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17525</v>
      </c>
      <c r="F9514" s="108"/>
      <c r="G9514" s="108"/>
      <c r="H9514" s="108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17526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17527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16464</v>
      </c>
      <c r="F9517" s="108"/>
      <c r="G9517" s="108"/>
      <c r="H9517" s="108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15366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15367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15368</v>
      </c>
      <c r="F9520" s="108"/>
      <c r="G9520" s="108"/>
      <c r="H9520" s="108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14319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14320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14321</v>
      </c>
      <c r="F9523" s="108"/>
      <c r="G9523" s="108"/>
      <c r="H9523" s="108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14322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14323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14324</v>
      </c>
      <c r="F9526" s="108"/>
      <c r="G9526" s="108"/>
      <c r="H9526" s="108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14325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14326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14327</v>
      </c>
      <c r="F9529" s="108"/>
      <c r="G9529" s="108"/>
      <c r="H9529" s="108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16478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16479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16480</v>
      </c>
      <c r="F9532" s="108"/>
      <c r="G9532" s="108"/>
      <c r="H9532" s="108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16481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16482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16483</v>
      </c>
      <c r="F9535" s="108"/>
      <c r="G9535" s="108"/>
      <c r="H9535" s="108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16484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16485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16486</v>
      </c>
      <c r="F9538" s="108"/>
      <c r="G9538" s="108"/>
      <c r="H9538" s="108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16487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16488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16489</v>
      </c>
      <c r="F9541" s="108"/>
      <c r="G9541" s="108"/>
      <c r="H9541" s="108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17550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17551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17552</v>
      </c>
      <c r="F9544" s="108"/>
      <c r="G9544" s="108"/>
      <c r="H9544" s="108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17553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17554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17555</v>
      </c>
      <c r="F9547" s="108"/>
      <c r="G9547" s="108"/>
      <c r="H9547" s="108">
        <f>IF('Раздел 2.11.2'!R22&gt;='Раздел 2.11.2'!R27,0,1)</f>
        <v>0</v>
      </c>
    </row>
    <row r="9548" spans="1:8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17556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17557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17558</v>
      </c>
      <c r="F9551" s="108"/>
      <c r="G9551" s="108"/>
      <c r="H9551" s="108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17559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17560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17561</v>
      </c>
      <c r="F9554" s="108"/>
      <c r="G9554" s="108"/>
      <c r="H9554" s="108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17562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17563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17564</v>
      </c>
      <c r="F9557" s="108"/>
      <c r="G9557" s="108"/>
      <c r="H9557" s="108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17565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16525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16526</v>
      </c>
      <c r="F9560" s="108"/>
      <c r="G9560" s="108"/>
      <c r="H9560" s="108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16527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16528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16529</v>
      </c>
      <c r="F9563" s="108"/>
      <c r="G9563" s="108"/>
      <c r="H9563" s="108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17578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17579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17580</v>
      </c>
      <c r="F9566" s="108"/>
      <c r="G9566" s="108"/>
      <c r="H9566" s="108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17581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17582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17583</v>
      </c>
      <c r="F9569" s="108"/>
      <c r="G9569" s="108"/>
      <c r="H9569" s="108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17584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17585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17586</v>
      </c>
      <c r="F9572" s="108"/>
      <c r="G9572" s="108"/>
      <c r="H9572" s="108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17587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18488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18489</v>
      </c>
      <c r="F9575" s="108"/>
      <c r="G9575" s="108"/>
      <c r="H9575" s="108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18490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15589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14414</v>
      </c>
      <c r="F9578" s="108"/>
      <c r="G9578" s="108"/>
      <c r="H9578" s="108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14415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14416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14417</v>
      </c>
      <c r="F9581" s="108"/>
      <c r="G9581" s="108"/>
      <c r="H9581" s="108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14418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14419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14420</v>
      </c>
      <c r="F9584" s="108"/>
      <c r="G9584" s="108"/>
      <c r="H9584" s="108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14421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14422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14423</v>
      </c>
      <c r="F9587" s="108"/>
      <c r="G9587" s="108"/>
      <c r="H9587" s="108">
        <f>IF('Раздел 2.11.3'!R22&gt;='Раздел 2.11.3'!R27,0,1)</f>
        <v>0</v>
      </c>
    </row>
    <row r="9588" spans="1:8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18557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18558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18559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18549</v>
      </c>
      <c r="F9592" s="108"/>
      <c r="G9592" s="108"/>
      <c r="H9592" s="108">
        <f>IF('Раздел 2.12.1'!Q22=SUM('Раздел 2.12.1'!Q23:Q26),0,1)</f>
        <v>0</v>
      </c>
    </row>
    <row r="9593" spans="1:8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4293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3483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3484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3485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3486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3487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2685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2686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3480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2684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1931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1932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1933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1934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1935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1936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18550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18532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18533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17728</v>
      </c>
      <c r="F9613" s="108"/>
      <c r="G9613" s="108"/>
      <c r="H9613" s="108">
        <f>IF('Раздел 2.12.2'!Q22=SUM('Раздел 2.12.2'!Q23:Q26),0,1)</f>
        <v>0</v>
      </c>
    </row>
    <row r="9614" spans="1:8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20275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20276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20277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21066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21067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21068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21069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21070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21071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21072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21073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21074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21075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21076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21077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21078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17729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17730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17731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16686</v>
      </c>
      <c r="F9634" s="108"/>
      <c r="G9634" s="108"/>
      <c r="H9634" s="108">
        <f>IF('Раздел 2.12.3'!Q22=SUM('Раздел 2.12.3'!Q23:Q26),0,1)</f>
        <v>0</v>
      </c>
    </row>
    <row r="9635" spans="1:8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21079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21477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21478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21479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19955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19956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19957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19968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19969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19970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19971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19972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19973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19974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19975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20744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17940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17941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15752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15753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15754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15755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16937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16938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16939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16940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17124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18086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18087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18088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18089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18090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16954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16955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16956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15827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15828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15829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15830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15831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15832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15843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15844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15845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17001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17002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17003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17004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17005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16989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16990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16991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16992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15869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15870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15871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15872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17006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17989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17990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17991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17992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17993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16106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16107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16108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14910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14911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14912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14913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14914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14915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14916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14917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14918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14919</v>
      </c>
      <c r="F9711" s="108"/>
      <c r="G9711" s="108"/>
      <c r="H9711" s="108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14920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14921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14922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14923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14924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14925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14926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14927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14928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14929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14930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14931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14932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14933</v>
      </c>
      <c r="F9725" s="108"/>
      <c r="G9725" s="108"/>
      <c r="H9725" s="108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17060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15919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15920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15921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15922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15923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15924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15925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15926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15927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15928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15929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17064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17065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17066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17067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17068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17069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17070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17071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17072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17073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17074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17075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17076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17077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17078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18057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18058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18059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18060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18061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18062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18063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18064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18065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18066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18067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18068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18069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17109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17110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17111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17112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17113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17114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17115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18078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18079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18080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18081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18082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18083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18084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18085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18901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18902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18903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18904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18905</v>
      </c>
      <c r="F9785" s="108"/>
      <c r="G9785" s="108"/>
      <c r="H9785" s="108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18906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18907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18908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18909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18910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18911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16987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16988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17979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17980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17981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19598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19599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19600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19601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17988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17982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17983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17984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17985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17962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17963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17964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17965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17966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17967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17968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17969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17970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17971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17972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17973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17974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16980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15836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15837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18790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18791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16981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16982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16983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16984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16985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17975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17976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17977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17978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18799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18800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18801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18802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18007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18008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18009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18010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18011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18012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18805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18806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18807</v>
      </c>
      <c r="F9845" s="108"/>
      <c r="G9845" s="108"/>
      <c r="H9845" s="108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18808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18809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18810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18811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18812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18813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18814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18815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18816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18817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18818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18819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18820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18821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18822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18823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18824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18825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18826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18827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18828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18829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18830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18831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18832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18833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18031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18032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18033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18034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18035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18036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18037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17061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17062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17063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18040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17462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17463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17464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17465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17466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17467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17468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17469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17470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17471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17472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17473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17474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18381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18382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18383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19183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19184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19185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19186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19187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17476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17477</v>
      </c>
      <c r="F9905" s="108"/>
      <c r="G9905" s="108"/>
      <c r="H9905" s="108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16374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19191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19192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19193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18384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18385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18386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18387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18388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18389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18390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19981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19982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19983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20771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20772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20773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19985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19986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19987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19988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19199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19200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19201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19202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19203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19204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19205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19206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19207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19208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19209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19210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19211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19212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19213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18406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18407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18408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18409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19216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19217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19218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19219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19220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19221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19222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19223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19224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19225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19226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19227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19228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19229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19230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19231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19232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19233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19234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19235</v>
      </c>
      <c r="F9965" s="108"/>
      <c r="G9965" s="108"/>
      <c r="H9965" s="108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19236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19237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19238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19239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19240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19241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18433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18434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18435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18436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18437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18438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18439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17529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17530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17531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18444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18445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18446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18447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18448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18449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18450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18451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18452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18453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18454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17572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17573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17574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17575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17576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17577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18485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18486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18487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19308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19309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19310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19311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19312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19313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19314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19315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19294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19295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19296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19297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19324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19325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19326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19327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20113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20114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19340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19341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19342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19343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19344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19345</v>
      </c>
      <c r="F10025" s="108"/>
      <c r="G10025" s="108"/>
      <c r="H10025" s="108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19346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19347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19348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19349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19350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19351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19352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19353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19354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19355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19356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19357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18554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18555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18556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20120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20121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20122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18560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18561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18562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18551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18552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18553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17740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17741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17742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17743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17744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18534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18535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18536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18537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18538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18539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18540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18541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20118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20119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21663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21664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20123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21661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21662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21665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21666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21667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20891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20892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20893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20894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20128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20129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18565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18566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18567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18568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18569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18570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18571</v>
      </c>
      <c r="F10085" s="108"/>
      <c r="G10085" s="108"/>
      <c r="H10085" s="108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18572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17745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17746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17747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17748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17749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17750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17751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17752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17753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17754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17755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17756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17757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17758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17759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17760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17761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17762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17763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16701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16702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16703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16704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16705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16706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16707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16708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16730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16731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16732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17787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17788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17789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17790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17791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17792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17793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16746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18624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18625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18626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18627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18628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18629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18630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18631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18632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18633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18634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18635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18636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18637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18638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18639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17935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17936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17937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17938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17939</v>
      </c>
      <c r="F10145" s="108"/>
      <c r="G10145" s="108"/>
      <c r="H10145" s="108">
        <f>IF('Раздел 2.13.1'!Z80&gt;='Раздел 2.13.1'!AB80,0,1)</f>
        <v>0</v>
      </c>
    </row>
    <row r="10146" spans="1:8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20745</v>
      </c>
      <c r="F10146" s="122"/>
      <c r="G10146" s="122"/>
      <c r="H10146" s="122">
        <f>IF('Раздел 2.13.1'!Q21&gt;=SUM('Раздел 2.13.1'!AA21:AD21),0,1)</f>
        <v>0</v>
      </c>
    </row>
    <row r="10147" spans="1:8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20746</v>
      </c>
      <c r="F10147" s="122"/>
      <c r="G10147" s="122"/>
      <c r="H10147" s="122">
        <f>IF('Раздел 2.13.1'!Q22&gt;=SUM('Раздел 2.13.1'!AA22:AD22),0,1)</f>
        <v>0</v>
      </c>
    </row>
    <row r="10148" spans="1:8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21448</v>
      </c>
      <c r="F10148" s="122"/>
      <c r="G10148" s="122"/>
      <c r="H10148" s="122">
        <f>IF('Раздел 2.13.1'!Q23&gt;=SUM('Раздел 2.13.1'!AA23:AD23),0,1)</f>
        <v>0</v>
      </c>
    </row>
    <row r="10149" spans="1:8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21449</v>
      </c>
      <c r="F10149" s="122"/>
      <c r="G10149" s="122"/>
      <c r="H10149" s="122">
        <f>IF('Раздел 2.13.1'!Q24&gt;=SUM('Раздел 2.13.1'!AA24:AD24),0,1)</f>
        <v>0</v>
      </c>
    </row>
    <row r="10150" spans="1:8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21450</v>
      </c>
      <c r="F10150" s="122"/>
      <c r="G10150" s="122"/>
      <c r="H10150" s="122">
        <f>IF('Раздел 2.13.1'!Q25&gt;=SUM('Раздел 2.13.1'!AA25:AD25),0,1)</f>
        <v>0</v>
      </c>
    </row>
    <row r="10151" spans="1:8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21451</v>
      </c>
      <c r="F10151" s="122"/>
      <c r="G10151" s="122"/>
      <c r="H10151" s="122">
        <f>IF('Раздел 2.13.1'!Q26&gt;=SUM('Раздел 2.13.1'!AA26:AD26),0,1)</f>
        <v>0</v>
      </c>
    </row>
    <row r="10152" spans="1:8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20710</v>
      </c>
      <c r="F10152" s="122"/>
      <c r="G10152" s="122"/>
      <c r="H10152" s="122">
        <f>IF('Раздел 2.13.1'!Q27&gt;=SUM('Раздел 2.13.1'!AA27:AD27),0,1)</f>
        <v>0</v>
      </c>
    </row>
    <row r="10153" spans="1:8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20711</v>
      </c>
      <c r="F10153" s="122"/>
      <c r="G10153" s="122"/>
      <c r="H10153" s="122">
        <f>IF('Раздел 2.13.1'!Q28&gt;=SUM('Раздел 2.13.1'!AA28:AD28),0,1)</f>
        <v>0</v>
      </c>
    </row>
    <row r="10154" spans="1:8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20712</v>
      </c>
      <c r="F10154" s="122"/>
      <c r="G10154" s="122"/>
      <c r="H10154" s="122">
        <f>IF('Раздел 2.13.1'!Q29&gt;=SUM('Раздел 2.13.1'!AA29:AD29),0,1)</f>
        <v>0</v>
      </c>
    </row>
    <row r="10155" spans="1:8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20713</v>
      </c>
      <c r="F10155" s="122"/>
      <c r="G10155" s="122"/>
      <c r="H10155" s="122">
        <f>IF('Раздел 2.13.1'!Q30&gt;=SUM('Раздел 2.13.1'!AA30:AD30),0,1)</f>
        <v>0</v>
      </c>
    </row>
    <row r="10156" spans="1:8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20714</v>
      </c>
      <c r="F10156" s="122"/>
      <c r="G10156" s="122"/>
      <c r="H10156" s="122">
        <f>IF('Раздел 2.13.1'!Q31&gt;=SUM('Раздел 2.13.1'!AA31:AD31),0,1)</f>
        <v>0</v>
      </c>
    </row>
    <row r="10157" spans="1:8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20715</v>
      </c>
      <c r="F10157" s="122"/>
      <c r="G10157" s="122"/>
      <c r="H10157" s="122">
        <f>IF('Раздел 2.13.1'!Q32&gt;=SUM('Раздел 2.13.1'!AA32:AD32),0,1)</f>
        <v>0</v>
      </c>
    </row>
    <row r="10158" spans="1:8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20716</v>
      </c>
      <c r="F10158" s="122"/>
      <c r="G10158" s="122"/>
      <c r="H10158" s="122">
        <f>IF('Раздел 2.13.1'!Q33&gt;=SUM('Раздел 2.13.1'!AA33:AD33),0,1)</f>
        <v>0</v>
      </c>
    </row>
    <row r="10159" spans="1:8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20717</v>
      </c>
      <c r="F10159" s="122"/>
      <c r="G10159" s="122"/>
      <c r="H10159" s="122">
        <f>IF('Раздел 2.13.1'!Q34&gt;=SUM('Раздел 2.13.1'!AA34:AD34),0,1)</f>
        <v>0</v>
      </c>
    </row>
    <row r="10160" spans="1:8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20718</v>
      </c>
      <c r="F10160" s="122"/>
      <c r="G10160" s="122"/>
      <c r="H10160" s="122">
        <f>IF('Раздел 2.13.1'!Q35&gt;=SUM('Раздел 2.13.1'!AA35:AD35),0,1)</f>
        <v>0</v>
      </c>
    </row>
    <row r="10161" spans="1:8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20719</v>
      </c>
      <c r="F10161" s="122"/>
      <c r="G10161" s="122"/>
      <c r="H10161" s="122">
        <f>IF('Раздел 2.13.1'!Q36&gt;=SUM('Раздел 2.13.1'!AA36:AD36),0,1)</f>
        <v>0</v>
      </c>
    </row>
    <row r="10162" spans="1:8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20720</v>
      </c>
      <c r="F10162" s="122"/>
      <c r="G10162" s="122"/>
      <c r="H10162" s="122">
        <f>IF('Раздел 2.13.1'!Q37&gt;=SUM('Раздел 2.13.1'!AA37:AD37),0,1)</f>
        <v>0</v>
      </c>
    </row>
    <row r="10163" spans="1:8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20721</v>
      </c>
      <c r="F10163" s="122"/>
      <c r="G10163" s="122"/>
      <c r="H10163" s="122">
        <f>IF('Раздел 2.13.1'!Q38&gt;=SUM('Раздел 2.13.1'!AA38:AD38),0,1)</f>
        <v>0</v>
      </c>
    </row>
    <row r="10164" spans="1:8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20722</v>
      </c>
      <c r="F10164" s="122"/>
      <c r="G10164" s="122"/>
      <c r="H10164" s="122">
        <f>IF('Раздел 2.13.1'!Q39&gt;=SUM('Раздел 2.13.1'!AA39:AD39),0,1)</f>
        <v>0</v>
      </c>
    </row>
    <row r="10165" spans="1:8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20723</v>
      </c>
      <c r="F10165" s="122"/>
      <c r="G10165" s="122"/>
      <c r="H10165" s="122">
        <f>IF('Раздел 2.13.1'!Q40&gt;=SUM('Раздел 2.13.1'!AA40:AD40),0,1)</f>
        <v>0</v>
      </c>
    </row>
    <row r="10166" spans="1:8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20724</v>
      </c>
      <c r="F10166" s="122"/>
      <c r="G10166" s="122"/>
      <c r="H10166" s="122">
        <f>IF('Раздел 2.13.1'!Q41&gt;=SUM('Раздел 2.13.1'!AA41:AD41),0,1)</f>
        <v>0</v>
      </c>
    </row>
    <row r="10167" spans="1:8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20725</v>
      </c>
      <c r="F10167" s="122"/>
      <c r="G10167" s="122"/>
      <c r="H10167" s="122">
        <f>IF('Раздел 2.13.1'!Q42&gt;=SUM('Раздел 2.13.1'!AA42:AD42),0,1)</f>
        <v>0</v>
      </c>
    </row>
    <row r="10168" spans="1:8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20726</v>
      </c>
      <c r="F10168" s="122"/>
      <c r="G10168" s="122"/>
      <c r="H10168" s="122">
        <f>IF('Раздел 2.13.1'!Q43&gt;=SUM('Раздел 2.13.1'!AA43:AD43),0,1)</f>
        <v>0</v>
      </c>
    </row>
    <row r="10169" spans="1:8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19951</v>
      </c>
      <c r="F10169" s="122"/>
      <c r="G10169" s="122"/>
      <c r="H10169" s="122">
        <f>IF('Раздел 2.13.1'!Q44&gt;=SUM('Раздел 2.13.1'!AA44:AD44),0,1)</f>
        <v>0</v>
      </c>
    </row>
    <row r="10170" spans="1:8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19952</v>
      </c>
      <c r="F10170" s="122"/>
      <c r="G10170" s="122"/>
      <c r="H10170" s="122">
        <f>IF('Раздел 2.13.1'!Q45&gt;=SUM('Раздел 2.13.1'!AA45:AD45),0,1)</f>
        <v>0</v>
      </c>
    </row>
    <row r="10171" spans="1:8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19953</v>
      </c>
      <c r="F10171" s="122"/>
      <c r="G10171" s="122"/>
      <c r="H10171" s="122">
        <f>IF('Раздел 2.13.1'!Q46&gt;=SUM('Раздел 2.13.1'!AA46:AD46),0,1)</f>
        <v>0</v>
      </c>
    </row>
    <row r="10172" spans="1:8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19954</v>
      </c>
      <c r="F10172" s="122"/>
      <c r="G10172" s="122"/>
      <c r="H10172" s="122">
        <f>IF('Раздел 2.13.1'!Q47&gt;=SUM('Раздел 2.13.1'!AA47:AD47),0,1)</f>
        <v>0</v>
      </c>
    </row>
    <row r="10173" spans="1:8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19966</v>
      </c>
      <c r="F10173" s="122"/>
      <c r="G10173" s="122"/>
      <c r="H10173" s="122">
        <f>IF('Раздел 2.13.1'!Q48&gt;=SUM('Раздел 2.13.1'!AA48:AD48),0,1)</f>
        <v>0</v>
      </c>
    </row>
    <row r="10174" spans="1:8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19967</v>
      </c>
      <c r="F10174" s="122"/>
      <c r="G10174" s="122"/>
      <c r="H10174" s="122">
        <f>IF('Раздел 2.13.1'!Q49&gt;=SUM('Раздел 2.13.1'!AA49:AD49),0,1)</f>
        <v>0</v>
      </c>
    </row>
    <row r="10175" spans="1:8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21563</v>
      </c>
      <c r="F10175" s="122"/>
      <c r="G10175" s="122"/>
      <c r="H10175" s="122">
        <f>IF('Раздел 2.13.1'!Q50&gt;=SUM('Раздел 2.13.1'!AA50:AD50),0,1)</f>
        <v>0</v>
      </c>
    </row>
    <row r="10176" spans="1:8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21564</v>
      </c>
      <c r="F10176" s="122"/>
      <c r="G10176" s="122"/>
      <c r="H10176" s="122">
        <f>IF('Раздел 2.13.1'!Q51&gt;=SUM('Раздел 2.13.1'!AA51:AD51),0,1)</f>
        <v>0</v>
      </c>
    </row>
    <row r="10177" spans="1:8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21565</v>
      </c>
      <c r="F10177" s="122"/>
      <c r="G10177" s="122"/>
      <c r="H10177" s="122">
        <f>IF('Раздел 2.13.1'!Q52&gt;=SUM('Раздел 2.13.1'!AA52:AD52),0,1)</f>
        <v>0</v>
      </c>
    </row>
    <row r="10178" spans="1:8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21566</v>
      </c>
      <c r="F10178" s="122"/>
      <c r="G10178" s="122"/>
      <c r="H10178" s="122">
        <f>IF('Раздел 2.13.1'!Q53&gt;=SUM('Раздел 2.13.1'!AA53:AD53),0,1)</f>
        <v>0</v>
      </c>
    </row>
    <row r="10179" spans="1:8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21567</v>
      </c>
      <c r="F10179" s="122"/>
      <c r="G10179" s="122"/>
      <c r="H10179" s="122">
        <f>IF('Раздел 2.13.1'!Q54&gt;=SUM('Раздел 2.13.1'!AA54:AD54),0,1)</f>
        <v>0</v>
      </c>
    </row>
    <row r="10180" spans="1:8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21568</v>
      </c>
      <c r="F10180" s="122"/>
      <c r="G10180" s="122"/>
      <c r="H10180" s="122">
        <f>IF('Раздел 2.13.1'!Q55&gt;=SUM('Раздел 2.13.1'!AA55:AD55),0,1)</f>
        <v>0</v>
      </c>
    </row>
    <row r="10181" spans="1:8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20135</v>
      </c>
      <c r="F10181" s="122"/>
      <c r="G10181" s="122"/>
      <c r="H10181" s="122">
        <f>IF('Раздел 2.13.1'!Q56&gt;=SUM('Раздел 2.13.1'!AA56:AD56),0,1)</f>
        <v>0</v>
      </c>
    </row>
    <row r="10182" spans="1:8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20136</v>
      </c>
      <c r="F10182" s="122"/>
      <c r="G10182" s="122"/>
      <c r="H10182" s="122">
        <f>IF('Раздел 2.13.1'!Q57&gt;=SUM('Раздел 2.13.1'!AA57:AD57),0,1)</f>
        <v>0</v>
      </c>
    </row>
    <row r="10183" spans="1:8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20137</v>
      </c>
      <c r="F10183" s="122"/>
      <c r="G10183" s="122"/>
      <c r="H10183" s="122">
        <f>IF('Раздел 2.13.1'!Q58&gt;=SUM('Раздел 2.13.1'!AA58:AD58),0,1)</f>
        <v>0</v>
      </c>
    </row>
    <row r="10184" spans="1:8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20923</v>
      </c>
      <c r="F10184" s="122"/>
      <c r="G10184" s="122"/>
      <c r="H10184" s="122">
        <f>IF('Раздел 2.13.1'!Q59&gt;=SUM('Раздел 2.13.1'!AA59:AD59),0,1)</f>
        <v>0</v>
      </c>
    </row>
    <row r="10185" spans="1:8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20924</v>
      </c>
      <c r="F10185" s="122"/>
      <c r="G10185" s="122"/>
      <c r="H10185" s="122">
        <f>IF('Раздел 2.13.1'!Q60&gt;=SUM('Раздел 2.13.1'!AA60:AD60),0,1)</f>
        <v>0</v>
      </c>
    </row>
    <row r="10186" spans="1:8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20925</v>
      </c>
      <c r="F10186" s="122"/>
      <c r="G10186" s="122"/>
      <c r="H10186" s="122">
        <f>IF('Раздел 2.13.1'!Q61&gt;=SUM('Раздел 2.13.1'!AA61:AD61),0,1)</f>
        <v>0</v>
      </c>
    </row>
    <row r="10187" spans="1:8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20926</v>
      </c>
      <c r="F10187" s="122"/>
      <c r="G10187" s="122"/>
      <c r="H10187" s="122">
        <f>IF('Раздел 2.13.1'!Q62&gt;=SUM('Раздел 2.13.1'!AA62:AD62),0,1)</f>
        <v>0</v>
      </c>
    </row>
    <row r="10188" spans="1:8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20927</v>
      </c>
      <c r="F10188" s="122"/>
      <c r="G10188" s="122"/>
      <c r="H10188" s="122">
        <f>IF('Раздел 2.13.1'!Q63&gt;=SUM('Раздел 2.13.1'!AA63:AD63),0,1)</f>
        <v>0</v>
      </c>
    </row>
    <row r="10189" spans="1:8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20928</v>
      </c>
      <c r="F10189" s="122"/>
      <c r="G10189" s="122"/>
      <c r="H10189" s="122">
        <f>IF('Раздел 2.13.1'!Q64&gt;=SUM('Раздел 2.13.1'!AA64:AD64),0,1)</f>
        <v>0</v>
      </c>
    </row>
    <row r="10190" spans="1:8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20929</v>
      </c>
      <c r="F10190" s="122"/>
      <c r="G10190" s="122"/>
      <c r="H10190" s="122">
        <f>IF('Раздел 2.13.1'!Q65&gt;=SUM('Раздел 2.13.1'!AA65:AD65),0,1)</f>
        <v>0</v>
      </c>
    </row>
    <row r="10191" spans="1:8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20930</v>
      </c>
      <c r="F10191" s="122"/>
      <c r="G10191" s="122"/>
      <c r="H10191" s="122">
        <f>IF('Раздел 2.13.1'!Q66&gt;=SUM('Раздел 2.13.1'!AA66:AD66),0,1)</f>
        <v>0</v>
      </c>
    </row>
    <row r="10192" spans="1:8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20931</v>
      </c>
      <c r="F10192" s="122"/>
      <c r="G10192" s="122"/>
      <c r="H10192" s="122">
        <f>IF('Раздел 2.13.1'!Q67&gt;=SUM('Раздел 2.13.1'!AA67:AD67),0,1)</f>
        <v>0</v>
      </c>
    </row>
    <row r="10193" spans="1:8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20932</v>
      </c>
      <c r="F10193" s="122"/>
      <c r="G10193" s="122"/>
      <c r="H10193" s="122">
        <f>IF('Раздел 2.13.1'!Q68&gt;=SUM('Раздел 2.13.1'!AA68:AD68),0,1)</f>
        <v>0</v>
      </c>
    </row>
    <row r="10194" spans="1:8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20933</v>
      </c>
      <c r="F10194" s="122"/>
      <c r="G10194" s="122"/>
      <c r="H10194" s="122">
        <f>IF('Раздел 2.13.1'!Q69&gt;=SUM('Раздел 2.13.1'!AA69:AD69),0,1)</f>
        <v>0</v>
      </c>
    </row>
    <row r="10195" spans="1:8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20934</v>
      </c>
      <c r="F10195" s="122"/>
      <c r="G10195" s="122"/>
      <c r="H10195" s="122">
        <f>IF('Раздел 2.13.1'!Q70&gt;=SUM('Раздел 2.13.1'!AA70:AD70),0,1)</f>
        <v>0</v>
      </c>
    </row>
    <row r="10196" spans="1:8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20935</v>
      </c>
      <c r="F10196" s="122"/>
      <c r="G10196" s="122"/>
      <c r="H10196" s="122">
        <f>IF('Раздел 2.13.1'!Q71&gt;=SUM('Раздел 2.13.1'!AA71:AD71),0,1)</f>
        <v>0</v>
      </c>
    </row>
    <row r="10197" spans="1:8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20936</v>
      </c>
      <c r="F10197" s="122"/>
      <c r="G10197" s="122"/>
      <c r="H10197" s="122">
        <f>IF('Раздел 2.13.1'!Q72&gt;=SUM('Раздел 2.13.1'!AA72:AD72),0,1)</f>
        <v>0</v>
      </c>
    </row>
    <row r="10198" spans="1:8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20937</v>
      </c>
      <c r="F10198" s="122"/>
      <c r="G10198" s="122"/>
      <c r="H10198" s="122">
        <f>IF('Раздел 2.13.1'!Q73&gt;=SUM('Раздел 2.13.1'!AA73:AD73),0,1)</f>
        <v>0</v>
      </c>
    </row>
    <row r="10199" spans="1:8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20938</v>
      </c>
      <c r="F10199" s="122"/>
      <c r="G10199" s="122"/>
      <c r="H10199" s="122">
        <f>IF('Раздел 2.13.1'!Q74&gt;=SUM('Раздел 2.13.1'!AA74:AD74),0,1)</f>
        <v>0</v>
      </c>
    </row>
    <row r="10200" spans="1:8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20939</v>
      </c>
      <c r="F10200" s="122"/>
      <c r="G10200" s="122"/>
      <c r="H10200" s="122">
        <f>IF('Раздел 2.13.1'!Q75&gt;=SUM('Раздел 2.13.1'!AA75:AD75),0,1)</f>
        <v>0</v>
      </c>
    </row>
    <row r="10201" spans="1:8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20940</v>
      </c>
      <c r="F10201" s="122"/>
      <c r="G10201" s="122"/>
      <c r="H10201" s="122">
        <f>IF('Раздел 2.13.1'!Q76&gt;=SUM('Раздел 2.13.1'!AA76:AD76),0,1)</f>
        <v>0</v>
      </c>
    </row>
    <row r="10202" spans="1:8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20941</v>
      </c>
      <c r="F10202" s="122"/>
      <c r="G10202" s="122"/>
      <c r="H10202" s="122">
        <f>IF('Раздел 2.13.1'!Q77&gt;=SUM('Раздел 2.13.1'!AA77:AD77),0,1)</f>
        <v>0</v>
      </c>
    </row>
    <row r="10203" spans="1:8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20942</v>
      </c>
      <c r="F10203" s="122"/>
      <c r="G10203" s="122"/>
      <c r="H10203" s="122">
        <f>IF('Раздел 2.13.1'!Q78&gt;=SUM('Раздел 2.13.1'!AA78:AD78),0,1)</f>
        <v>0</v>
      </c>
    </row>
    <row r="10204" spans="1:8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20943</v>
      </c>
      <c r="F10204" s="122"/>
      <c r="G10204" s="122"/>
      <c r="H10204" s="122">
        <f>IF('Раздел 2.13.1'!Q79&gt;=SUM('Раздел 2.13.1'!AA79:AD79),0,1)</f>
        <v>0</v>
      </c>
    </row>
    <row r="10205" spans="1:8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20165</v>
      </c>
      <c r="F10205" s="123"/>
      <c r="G10205" s="123"/>
      <c r="H10205" s="123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20166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20167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20168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20169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21188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21189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21190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21191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21192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21193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21194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21195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21196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21416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21417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21418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21419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21420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21421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21422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21423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21424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21425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21426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21427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21428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21429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21430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21431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21432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21433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21434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21435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21436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21437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21215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21216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21217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21218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21219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21220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21221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21222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20728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20729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20730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20731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20732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20733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20734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20735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20736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20737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19958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19959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19960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20740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20741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20742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21727</v>
      </c>
      <c r="F10265" s="108"/>
      <c r="G10265" s="108"/>
      <c r="H10265" s="108">
        <f>IF('Раздел 2.13.1'!Z80&gt;=SUM('Раздел 2.13.1'!AA80:AB80),0,1)</f>
        <v>0</v>
      </c>
    </row>
    <row r="10266" spans="1:8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18350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18351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18491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18492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18493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18494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18495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18496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18497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18498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18499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18500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18501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18502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18503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19328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19329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19330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19331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19332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19333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19334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19335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19336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19337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19338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19339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18544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15258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15259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15260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15261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15264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15265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16379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16380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16381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17482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17483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17484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18392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18393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16383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17485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17486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18394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18395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18396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18397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18398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18399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18400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18401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18402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18403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18404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18405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17509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17510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17511</v>
      </c>
      <c r="F10326" s="108"/>
      <c r="G10326" s="108"/>
      <c r="H10326" s="108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17512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17513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17514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18410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18411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18412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18413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18414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18415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18416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18417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18418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18419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18420</v>
      </c>
      <c r="F10340" s="108"/>
      <c r="G10340" s="108"/>
      <c r="H10340" s="108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18421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18422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18423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18424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19625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19626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18834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18835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18836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18837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18838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18839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18840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18841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18842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18843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18844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18038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18039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18850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18851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18852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18853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18854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18855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18856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18857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18858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18859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18860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18861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18862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18863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18864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18865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18866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18867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18868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18886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18887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18888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18070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18071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18072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18073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18074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18075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18076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18077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18889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18890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18891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18892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18893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18894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19676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19677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19678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18900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19690</v>
      </c>
      <c r="F10400" s="108"/>
      <c r="G10400" s="108"/>
      <c r="H10400" s="108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19691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19692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19693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19694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19695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19696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19697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19698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19699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19700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19701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19702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19703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19704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19705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19706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19707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19708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19709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20497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20498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20499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20500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20501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20502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20503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19721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19722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19723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19724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19725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19726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19727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19728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19729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19730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19731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19732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19733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19734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20504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20505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18952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18953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18954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18955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18160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21279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21280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21281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21282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21745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21746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21747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21748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21749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21750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21752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21753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21754</v>
      </c>
      <c r="F10460" s="108"/>
      <c r="G10460" s="108"/>
      <c r="H10460" s="108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21755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20512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18956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18957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18958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18959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18960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18961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18962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18963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18964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18168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18169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18170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18171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18172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18173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18174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18175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18176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18177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18178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18179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17241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17242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17243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17244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17245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17246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17247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17248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17249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17250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17251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17252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17253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17254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18182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16131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17255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17256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17257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17258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17259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17260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17261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17262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17263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17264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17265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17266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17267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17268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17269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17270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17271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17272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17273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17274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18198</v>
      </c>
      <c r="F10520" s="108"/>
      <c r="G10520" s="108"/>
      <c r="H10520" s="108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18199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17282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17283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17284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17285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17286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17287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15082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15083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15084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15085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15086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13916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13917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13918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13919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15123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15124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15125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15126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15127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15128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15369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15370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15371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15372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15373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15374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15375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15376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16475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16476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16477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16243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16244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16245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17374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17375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17376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17377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17378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17379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17380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17381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17382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17383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17384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17385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17386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17387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17388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17389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17393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17394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17395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17396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17397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17398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17399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17400</v>
      </c>
      <c r="F10580" s="108"/>
      <c r="G10580" s="108"/>
      <c r="H10580" s="108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17401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17402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17403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18341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18342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18343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18344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18345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18346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18347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18348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18349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17783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17784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17785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17786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18597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18598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18599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18600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18601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18602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18603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18640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18641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18642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17833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17834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16791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16792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16793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16794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16795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16796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16941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16942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16943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16944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16945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16946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16947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16948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16949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16950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16951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16952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16953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14464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14465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14466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14467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14468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14469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14470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15645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15646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15647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15648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15649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15650</v>
      </c>
      <c r="F10640" s="108"/>
      <c r="G10640" s="108"/>
      <c r="H10640" s="108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15651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15652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15653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15654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15655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15656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15657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15658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14480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14481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14482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14483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14484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14485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14486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14487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14488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14489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14490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14491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14492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14493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14494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13196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14499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14500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17994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17995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17996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17997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17998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17999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18000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18001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18002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18003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18004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18005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18006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17045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17046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17047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17048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17049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17050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17051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17052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17053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18013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18014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18015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18016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18017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18018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18019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18020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18021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18022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18023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18024</v>
      </c>
      <c r="F10700" s="108"/>
      <c r="G10700" s="108"/>
      <c r="H10700" s="108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18025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18026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18027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18028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18029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18030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17920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18747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18748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18749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18750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18751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18752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18753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18754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18755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18756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18757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18758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18759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18760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17942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17943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17944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17945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17946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17947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17948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17949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17950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17951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17952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17953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17954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17955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17956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17957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17958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16957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16958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16959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16960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16961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16962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16963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16964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16965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16966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16967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16968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16969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16970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16971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16972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16973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16974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16975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16976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16977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16978</v>
      </c>
      <c r="F10760" s="108"/>
      <c r="G10760" s="108"/>
      <c r="H10760" s="108">
        <f>IF('Раздел 2.13.2'!Z80&gt;='Раздел 2.13.2'!AB80,0,1)</f>
        <v>0</v>
      </c>
    </row>
    <row r="10761" spans="1:8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21728</v>
      </c>
      <c r="F10761" s="122"/>
      <c r="G10761" s="122"/>
      <c r="H10761" s="122">
        <f>IF('Раздел 2.13.2'!Q21&gt;=SUM('Раздел 2.13.2'!AA21:AD21),0,1)</f>
        <v>0</v>
      </c>
    </row>
    <row r="10762" spans="1:8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21729</v>
      </c>
      <c r="F10762" s="122"/>
      <c r="G10762" s="122"/>
      <c r="H10762" s="122">
        <f>IF('Раздел 2.13.2'!Q22&gt;=SUM('Раздел 2.13.2'!AA22:AD22),0,1)</f>
        <v>0</v>
      </c>
    </row>
    <row r="10763" spans="1:8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21730</v>
      </c>
      <c r="F10763" s="122"/>
      <c r="G10763" s="122"/>
      <c r="H10763" s="122">
        <f>IF('Раздел 2.13.2'!Q23&gt;=SUM('Раздел 2.13.2'!AA23:AD23),0,1)</f>
        <v>0</v>
      </c>
    </row>
    <row r="10764" spans="1:8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21731</v>
      </c>
      <c r="F10764" s="122"/>
      <c r="G10764" s="122"/>
      <c r="H10764" s="122">
        <f>IF('Раздел 2.13.2'!Q24&gt;=SUM('Раздел 2.13.2'!AA24:AD24),0,1)</f>
        <v>0</v>
      </c>
    </row>
    <row r="10765" spans="1:8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21732</v>
      </c>
      <c r="F10765" s="122"/>
      <c r="G10765" s="122"/>
      <c r="H10765" s="122">
        <f>IF('Раздел 2.13.2'!Q25&gt;=SUM('Раздел 2.13.2'!AA25:AD25),0,1)</f>
        <v>0</v>
      </c>
    </row>
    <row r="10766" spans="1:8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21733</v>
      </c>
      <c r="F10766" s="122"/>
      <c r="G10766" s="122"/>
      <c r="H10766" s="122">
        <f>IF('Раздел 2.13.2'!Q26&gt;=SUM('Раздел 2.13.2'!AA26:AD26),0,1)</f>
        <v>0</v>
      </c>
    </row>
    <row r="10767" spans="1:8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21734</v>
      </c>
      <c r="F10767" s="122"/>
      <c r="G10767" s="122"/>
      <c r="H10767" s="122">
        <f>IF('Раздел 2.13.2'!Q27&gt;=SUM('Раздел 2.13.2'!AA27:AD27),0,1)</f>
        <v>0</v>
      </c>
    </row>
    <row r="10768" spans="1:8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21735</v>
      </c>
      <c r="F10768" s="122"/>
      <c r="G10768" s="122"/>
      <c r="H10768" s="122">
        <f>IF('Раздел 2.13.2'!Q28&gt;=SUM('Раздел 2.13.2'!AA28:AD28),0,1)</f>
        <v>0</v>
      </c>
    </row>
    <row r="10769" spans="1:8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21736</v>
      </c>
      <c r="F10769" s="122"/>
      <c r="G10769" s="122"/>
      <c r="H10769" s="122">
        <f>IF('Раздел 2.13.2'!Q29&gt;=SUM('Раздел 2.13.2'!AA29:AD29),0,1)</f>
        <v>0</v>
      </c>
    </row>
    <row r="10770" spans="1:8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21751</v>
      </c>
      <c r="F10770" s="122"/>
      <c r="G10770" s="122"/>
      <c r="H10770" s="122">
        <f>IF('Раздел 2.13.2'!Q30&gt;=SUM('Раздел 2.13.2'!AA30:AD30),0,1)</f>
        <v>0</v>
      </c>
    </row>
    <row r="10771" spans="1:8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21472</v>
      </c>
      <c r="F10771" s="122"/>
      <c r="G10771" s="122"/>
      <c r="H10771" s="122">
        <f>IF('Раздел 2.13.2'!Q31&gt;=SUM('Раздел 2.13.2'!AA31:AD31),0,1)</f>
        <v>0</v>
      </c>
    </row>
    <row r="10772" spans="1:8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21473</v>
      </c>
      <c r="F10772" s="122"/>
      <c r="G10772" s="122"/>
      <c r="H10772" s="122">
        <f>IF('Раздел 2.13.2'!Q32&gt;=SUM('Раздел 2.13.2'!AA32:AD32),0,1)</f>
        <v>0</v>
      </c>
    </row>
    <row r="10773" spans="1:8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21474</v>
      </c>
      <c r="F10773" s="122"/>
      <c r="G10773" s="122"/>
      <c r="H10773" s="122">
        <f>IF('Раздел 2.13.2'!Q33&gt;=SUM('Раздел 2.13.2'!AA33:AD33),0,1)</f>
        <v>0</v>
      </c>
    </row>
    <row r="10774" spans="1:8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21475</v>
      </c>
      <c r="F10774" s="122"/>
      <c r="G10774" s="122"/>
      <c r="H10774" s="122">
        <f>IF('Раздел 2.13.2'!Q34&gt;=SUM('Раздел 2.13.2'!AA34:AD34),0,1)</f>
        <v>0</v>
      </c>
    </row>
    <row r="10775" spans="1:8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21476</v>
      </c>
      <c r="F10775" s="122"/>
      <c r="G10775" s="122"/>
      <c r="H10775" s="122">
        <f>IF('Раздел 2.13.2'!Q35&gt;=SUM('Раздел 2.13.2'!AA35:AD35),0,1)</f>
        <v>0</v>
      </c>
    </row>
    <row r="10776" spans="1:8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21284</v>
      </c>
      <c r="F10776" s="122"/>
      <c r="G10776" s="122"/>
      <c r="H10776" s="122">
        <f>IF('Раздел 2.13.2'!Q36&gt;=SUM('Раздел 2.13.2'!AA36:AD36),0,1)</f>
        <v>0</v>
      </c>
    </row>
    <row r="10777" spans="1:8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21285</v>
      </c>
      <c r="F10777" s="122"/>
      <c r="G10777" s="122"/>
      <c r="H10777" s="122">
        <f>IF('Раздел 2.13.2'!Q37&gt;=SUM('Раздел 2.13.2'!AA37:AD37),0,1)</f>
        <v>0</v>
      </c>
    </row>
    <row r="10778" spans="1:8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21286</v>
      </c>
      <c r="F10778" s="122"/>
      <c r="G10778" s="122"/>
      <c r="H10778" s="122">
        <f>IF('Раздел 2.13.2'!Q38&gt;=SUM('Раздел 2.13.2'!AA38:AD38),0,1)</f>
        <v>0</v>
      </c>
    </row>
    <row r="10779" spans="1:8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21287</v>
      </c>
      <c r="F10779" s="122"/>
      <c r="G10779" s="122"/>
      <c r="H10779" s="122">
        <f>IF('Раздел 2.13.2'!Q39&gt;=SUM('Раздел 2.13.2'!AA39:AD39),0,1)</f>
        <v>0</v>
      </c>
    </row>
    <row r="10780" spans="1:8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21288</v>
      </c>
      <c r="F10780" s="122"/>
      <c r="G10780" s="122"/>
      <c r="H10780" s="122">
        <f>IF('Раздел 2.13.2'!Q40&gt;=SUM('Раздел 2.13.2'!AA40:AD40),0,1)</f>
        <v>0</v>
      </c>
    </row>
    <row r="10781" spans="1:8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21289</v>
      </c>
      <c r="F10781" s="122"/>
      <c r="G10781" s="122"/>
      <c r="H10781" s="122">
        <f>IF('Раздел 2.13.2'!Q41&gt;=SUM('Раздел 2.13.2'!AA41:AD41),0,1)</f>
        <v>0</v>
      </c>
    </row>
    <row r="10782" spans="1:8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21290</v>
      </c>
      <c r="F10782" s="122"/>
      <c r="G10782" s="122"/>
      <c r="H10782" s="122">
        <f>IF('Раздел 2.13.2'!Q42&gt;=SUM('Раздел 2.13.2'!AA42:AD42),0,1)</f>
        <v>0</v>
      </c>
    </row>
    <row r="10783" spans="1:8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21291</v>
      </c>
      <c r="F10783" s="122"/>
      <c r="G10783" s="122"/>
      <c r="H10783" s="122">
        <f>IF('Раздел 2.13.2'!Q43&gt;=SUM('Раздел 2.13.2'!AA43:AD43),0,1)</f>
        <v>0</v>
      </c>
    </row>
    <row r="10784" spans="1:8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21292</v>
      </c>
      <c r="F10784" s="122"/>
      <c r="G10784" s="122"/>
      <c r="H10784" s="122">
        <f>IF('Раздел 2.13.2'!Q44&gt;=SUM('Раздел 2.13.2'!AA44:AD44),0,1)</f>
        <v>0</v>
      </c>
    </row>
    <row r="10785" spans="1:8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21293</v>
      </c>
      <c r="F10785" s="122"/>
      <c r="G10785" s="122"/>
      <c r="H10785" s="122">
        <f>IF('Раздел 2.13.2'!Q45&gt;=SUM('Раздел 2.13.2'!AA45:AD45),0,1)</f>
        <v>0</v>
      </c>
    </row>
    <row r="10786" spans="1:8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20523</v>
      </c>
      <c r="F10786" s="122"/>
      <c r="G10786" s="122"/>
      <c r="H10786" s="122">
        <f>IF('Раздел 2.13.2'!Q46&gt;=SUM('Раздел 2.13.2'!AA46:AD46),0,1)</f>
        <v>0</v>
      </c>
    </row>
    <row r="10787" spans="1:8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20524</v>
      </c>
      <c r="F10787" s="122"/>
      <c r="G10787" s="122"/>
      <c r="H10787" s="122">
        <f>IF('Раздел 2.13.2'!Q47&gt;=SUM('Раздел 2.13.2'!AA47:AD47),0,1)</f>
        <v>0</v>
      </c>
    </row>
    <row r="10788" spans="1:8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20525</v>
      </c>
      <c r="F10788" s="122"/>
      <c r="G10788" s="122"/>
      <c r="H10788" s="122">
        <f>IF('Раздел 2.13.2'!Q48&gt;=SUM('Раздел 2.13.2'!AA48:AD48),0,1)</f>
        <v>0</v>
      </c>
    </row>
    <row r="10789" spans="1:8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20526</v>
      </c>
      <c r="F10789" s="122"/>
      <c r="G10789" s="122"/>
      <c r="H10789" s="122">
        <f>IF('Раздел 2.13.2'!Q49&gt;=SUM('Раздел 2.13.2'!AA49:AD49),0,1)</f>
        <v>0</v>
      </c>
    </row>
    <row r="10790" spans="1:8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20527</v>
      </c>
      <c r="F10790" s="122"/>
      <c r="G10790" s="122"/>
      <c r="H10790" s="122">
        <f>IF('Раздел 2.13.2'!Q50&gt;=SUM('Раздел 2.13.2'!AA50:AD50),0,1)</f>
        <v>0</v>
      </c>
    </row>
    <row r="10791" spans="1:8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19738</v>
      </c>
      <c r="F10791" s="122"/>
      <c r="G10791" s="122"/>
      <c r="H10791" s="122">
        <f>IF('Раздел 2.13.2'!Q51&gt;=SUM('Раздел 2.13.2'!AA51:AD51),0,1)</f>
        <v>0</v>
      </c>
    </row>
    <row r="10792" spans="1:8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19739</v>
      </c>
      <c r="F10792" s="122"/>
      <c r="G10792" s="122"/>
      <c r="H10792" s="122">
        <f>IF('Раздел 2.13.2'!Q52&gt;=SUM('Раздел 2.13.2'!AA52:AD52),0,1)</f>
        <v>0</v>
      </c>
    </row>
    <row r="10793" spans="1:8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19740</v>
      </c>
      <c r="F10793" s="122"/>
      <c r="G10793" s="122"/>
      <c r="H10793" s="122">
        <f>IF('Раздел 2.13.2'!Q53&gt;=SUM('Раздел 2.13.2'!AA53:AD53),0,1)</f>
        <v>0</v>
      </c>
    </row>
    <row r="10794" spans="1:8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19741</v>
      </c>
      <c r="F10794" s="122"/>
      <c r="G10794" s="122"/>
      <c r="H10794" s="122">
        <f>IF('Раздел 2.13.2'!Q54&gt;=SUM('Раздел 2.13.2'!AA54:AD54),0,1)</f>
        <v>0</v>
      </c>
    </row>
    <row r="10795" spans="1:8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19748</v>
      </c>
      <c r="F10795" s="122"/>
      <c r="G10795" s="122"/>
      <c r="H10795" s="122">
        <f>IF('Раздел 2.13.2'!Q55&gt;=SUM('Раздел 2.13.2'!AA55:AD55),0,1)</f>
        <v>0</v>
      </c>
    </row>
    <row r="10796" spans="1:8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19749</v>
      </c>
      <c r="F10796" s="122"/>
      <c r="G10796" s="122"/>
      <c r="H10796" s="122">
        <f>IF('Раздел 2.13.2'!Q56&gt;=SUM('Раздел 2.13.2'!AA56:AD56),0,1)</f>
        <v>0</v>
      </c>
    </row>
    <row r="10797" spans="1:8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19750</v>
      </c>
      <c r="F10797" s="122"/>
      <c r="G10797" s="122"/>
      <c r="H10797" s="122">
        <f>IF('Раздел 2.13.2'!Q57&gt;=SUM('Раздел 2.13.2'!AA57:AD57),0,1)</f>
        <v>0</v>
      </c>
    </row>
    <row r="10798" spans="1:8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19751</v>
      </c>
      <c r="F10798" s="122"/>
      <c r="G10798" s="122"/>
      <c r="H10798" s="122">
        <f>IF('Раздел 2.13.2'!Q58&gt;=SUM('Раздел 2.13.2'!AA58:AD58),0,1)</f>
        <v>0</v>
      </c>
    </row>
    <row r="10799" spans="1:8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19752</v>
      </c>
      <c r="F10799" s="122"/>
      <c r="G10799" s="122"/>
      <c r="H10799" s="122">
        <f>IF('Раздел 2.13.2'!Q59&gt;=SUM('Раздел 2.13.2'!AA59:AD59),0,1)</f>
        <v>0</v>
      </c>
    </row>
    <row r="10800" spans="1:8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19753</v>
      </c>
      <c r="F10800" s="122"/>
      <c r="G10800" s="122"/>
      <c r="H10800" s="122">
        <f>IF('Раздел 2.13.2'!Q60&gt;=SUM('Раздел 2.13.2'!AA60:AD60),0,1)</f>
        <v>0</v>
      </c>
    </row>
    <row r="10801" spans="1:8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19754</v>
      </c>
      <c r="F10801" s="122"/>
      <c r="G10801" s="122"/>
      <c r="H10801" s="122">
        <f>IF('Раздел 2.13.2'!Q61&gt;=SUM('Раздел 2.13.2'!AA61:AD61),0,1)</f>
        <v>0</v>
      </c>
    </row>
    <row r="10802" spans="1:8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19755</v>
      </c>
      <c r="F10802" s="122"/>
      <c r="G10802" s="122"/>
      <c r="H10802" s="122">
        <f>IF('Раздел 2.13.2'!Q62&gt;=SUM('Раздел 2.13.2'!AA62:AD62),0,1)</f>
        <v>0</v>
      </c>
    </row>
    <row r="10803" spans="1:8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19756</v>
      </c>
      <c r="F10803" s="122"/>
      <c r="G10803" s="122"/>
      <c r="H10803" s="122">
        <f>IF('Раздел 2.13.2'!Q63&gt;=SUM('Раздел 2.13.2'!AA63:AD63),0,1)</f>
        <v>0</v>
      </c>
    </row>
    <row r="10804" spans="1:8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19757</v>
      </c>
      <c r="F10804" s="122"/>
      <c r="G10804" s="122"/>
      <c r="H10804" s="122">
        <f>IF('Раздел 2.13.2'!Q64&gt;=SUM('Раздел 2.13.2'!AA64:AD64),0,1)</f>
        <v>0</v>
      </c>
    </row>
    <row r="10805" spans="1:8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19758</v>
      </c>
      <c r="F10805" s="122"/>
      <c r="G10805" s="122"/>
      <c r="H10805" s="122">
        <f>IF('Раздел 2.13.2'!Q65&gt;=SUM('Раздел 2.13.2'!AA65:AD65),0,1)</f>
        <v>0</v>
      </c>
    </row>
    <row r="10806" spans="1:8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19759</v>
      </c>
      <c r="F10806" s="122"/>
      <c r="G10806" s="122"/>
      <c r="H10806" s="122">
        <f>IF('Раздел 2.13.2'!Q66&gt;=SUM('Раздел 2.13.2'!AA66:AD66),0,1)</f>
        <v>0</v>
      </c>
    </row>
    <row r="10807" spans="1:8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19760</v>
      </c>
      <c r="F10807" s="122"/>
      <c r="G10807" s="122"/>
      <c r="H10807" s="122">
        <f>IF('Раздел 2.13.2'!Q67&gt;=SUM('Раздел 2.13.2'!AA67:AD67),0,1)</f>
        <v>0</v>
      </c>
    </row>
    <row r="10808" spans="1:8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19761</v>
      </c>
      <c r="F10808" s="122"/>
      <c r="G10808" s="122"/>
      <c r="H10808" s="122">
        <f>IF('Раздел 2.13.2'!Q68&gt;=SUM('Раздел 2.13.2'!AA68:AD68),0,1)</f>
        <v>0</v>
      </c>
    </row>
    <row r="10809" spans="1:8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19762</v>
      </c>
      <c r="F10809" s="122"/>
      <c r="G10809" s="122"/>
      <c r="H10809" s="122">
        <f>IF('Раздел 2.13.2'!Q69&gt;=SUM('Раздел 2.13.2'!AA69:AD69),0,1)</f>
        <v>0</v>
      </c>
    </row>
    <row r="10810" spans="1:8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19763</v>
      </c>
      <c r="F10810" s="122"/>
      <c r="G10810" s="122"/>
      <c r="H10810" s="122">
        <f>IF('Раздел 2.13.2'!Q70&gt;=SUM('Раздел 2.13.2'!AA70:AD70),0,1)</f>
        <v>0</v>
      </c>
    </row>
    <row r="10811" spans="1:8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19764</v>
      </c>
      <c r="F10811" s="122"/>
      <c r="G10811" s="122"/>
      <c r="H10811" s="122">
        <f>IF('Раздел 2.13.2'!Q71&gt;=SUM('Раздел 2.13.2'!AA71:AD71),0,1)</f>
        <v>0</v>
      </c>
    </row>
    <row r="10812" spans="1:8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19765</v>
      </c>
      <c r="F10812" s="122"/>
      <c r="G10812" s="122"/>
      <c r="H10812" s="122">
        <f>IF('Раздел 2.13.2'!Q72&gt;=SUM('Раздел 2.13.2'!AA72:AD72),0,1)</f>
        <v>0</v>
      </c>
    </row>
    <row r="10813" spans="1:8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19766</v>
      </c>
      <c r="F10813" s="122"/>
      <c r="G10813" s="122"/>
      <c r="H10813" s="122">
        <f>IF('Раздел 2.13.2'!Q73&gt;=SUM('Раздел 2.13.2'!AA73:AD73),0,1)</f>
        <v>0</v>
      </c>
    </row>
    <row r="10814" spans="1:8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19782</v>
      </c>
      <c r="F10814" s="122"/>
      <c r="G10814" s="122"/>
      <c r="H10814" s="122">
        <f>IF('Раздел 2.13.2'!Q74&gt;=SUM('Раздел 2.13.2'!AA74:AD74),0,1)</f>
        <v>0</v>
      </c>
    </row>
    <row r="10815" spans="1:8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19783</v>
      </c>
      <c r="F10815" s="122"/>
      <c r="G10815" s="122"/>
      <c r="H10815" s="122">
        <f>IF('Раздел 2.13.2'!Q75&gt;=SUM('Раздел 2.13.2'!AA75:AD75),0,1)</f>
        <v>0</v>
      </c>
    </row>
    <row r="10816" spans="1:8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19784</v>
      </c>
      <c r="F10816" s="122"/>
      <c r="G10816" s="122"/>
      <c r="H10816" s="122">
        <f>IF('Раздел 2.13.2'!Q76&gt;=SUM('Раздел 2.13.2'!AA76:AD76),0,1)</f>
        <v>0</v>
      </c>
    </row>
    <row r="10817" spans="1:8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19785</v>
      </c>
      <c r="F10817" s="122"/>
      <c r="G10817" s="122"/>
      <c r="H10817" s="122">
        <f>IF('Раздел 2.13.2'!Q77&gt;=SUM('Раздел 2.13.2'!AA77:AD77),0,1)</f>
        <v>0</v>
      </c>
    </row>
    <row r="10818" spans="1:8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19786</v>
      </c>
      <c r="F10818" s="122"/>
      <c r="G10818" s="122"/>
      <c r="H10818" s="122">
        <f>IF('Раздел 2.13.2'!Q78&gt;=SUM('Раздел 2.13.2'!AA78:AD78),0,1)</f>
        <v>0</v>
      </c>
    </row>
    <row r="10819" spans="1:8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19787</v>
      </c>
      <c r="F10819" s="122"/>
      <c r="G10819" s="122"/>
      <c r="H10819" s="122">
        <f>IF('Раздел 2.13.2'!Q79&gt;=SUM('Раздел 2.13.2'!AA79:AD79),0,1)</f>
        <v>0</v>
      </c>
    </row>
    <row r="10820" spans="1:8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19788</v>
      </c>
      <c r="F10820" s="123"/>
      <c r="G10820" s="123"/>
      <c r="H10820" s="123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19789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19790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19791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19792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19793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19794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19795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19796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19797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19798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19799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19800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20970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20971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20972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20973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20974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21455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21456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21457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21458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21459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21460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21461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21462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21463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21464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21465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21466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21467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21468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21469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21470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20986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20987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20988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20989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20990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20991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19431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19432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19433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19434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19435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19436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19437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19438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19439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19440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21537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21310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21311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21312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21313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21314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21315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21316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20555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20743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21737</v>
      </c>
      <c r="F10880" s="108"/>
      <c r="G10880" s="108"/>
      <c r="H10880" s="108">
        <f>IF('Раздел 2.13.2'!Z80&gt;=SUM('Раздел 2.13.2'!AA80:AB80),0,1)</f>
        <v>0</v>
      </c>
    </row>
    <row r="10881" spans="1:8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16979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15833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15834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15835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15838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15839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15840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16986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18774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18775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18776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18777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18778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17959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17960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17961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19567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19568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18779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18780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18781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18782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18783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18784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18785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18786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19575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19576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19577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18787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18788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18789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18793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19591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19592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19593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19597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19589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19590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20380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19602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19603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19604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19605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19606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19607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19608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19609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19610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18803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18804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19614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19615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19616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19617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19618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19619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19620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19621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19622</v>
      </c>
      <c r="F10941" s="108"/>
      <c r="G10941" s="108"/>
      <c r="H10941" s="108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19623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19624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18374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18375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18376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18377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18378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18379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18380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19118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19119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19120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19121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19122</v>
      </c>
      <c r="F10955" s="108"/>
      <c r="G10955" s="108"/>
      <c r="H10955" s="108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19123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19124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19125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19126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19127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19128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19129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18332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18333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19908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19909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19910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19130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19131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19132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20699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20700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19911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19912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19913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19914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21714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21715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20701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20702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19989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19990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19991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19992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19993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19994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19995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19996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19997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19998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19999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20000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19214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19215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20003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20004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20005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20006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20007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20008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20009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20010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20011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20012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20013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20014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20015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19242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19243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19244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19245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19246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19247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19248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19249</v>
      </c>
      <c r="F11015" s="108"/>
      <c r="G11015" s="108"/>
      <c r="H11015" s="108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19250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19251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18440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18441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18442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18443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19257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19258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19259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19260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19261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19262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19263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19264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19265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19266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19267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19268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19269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19270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19271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19272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19273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19274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19275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19276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19277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19278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19279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19280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18455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18456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18457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18458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18459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18460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18461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18462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18463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18464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18465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18466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18467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18468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18469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20068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18481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18482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18483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18484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19291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19292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19293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20076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19298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19299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19300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19301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19302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19303</v>
      </c>
      <c r="F11075" s="108"/>
      <c r="G11075" s="108"/>
      <c r="H11075" s="108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19304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19305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19306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19307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20092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20093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20094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20095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20096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20097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20098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20099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20100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20101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20102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20103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20104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20105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20106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20107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20108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20109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20110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20111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20112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20876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20877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20878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20879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20880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20881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20882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20883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20884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20885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20886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20887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20888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20889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20890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20115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20116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20117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21657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21658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21659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21660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20052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20053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20054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20055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20056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20822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20823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20824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20825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20059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20060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20061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20838</v>
      </c>
      <c r="F11135" s="108"/>
      <c r="G11135" s="108"/>
      <c r="H11135" s="108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20130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20131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20132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20133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20134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19358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18573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18574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18575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18576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18577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18578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18579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19373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19374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19375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19376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17764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17765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17766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17767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17768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17769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17770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18580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18581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18582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18583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18584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18585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18586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18587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18588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18589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16709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16710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16711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16712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16713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16714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16715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16716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17771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17772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17773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17774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17775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17776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17777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17778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17779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17780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17781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17782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18992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18993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18994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18995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18996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18997</v>
      </c>
      <c r="F11195" s="108"/>
      <c r="G11195" s="108"/>
      <c r="H11195" s="108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18998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18999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19000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19001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18200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18201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18202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18203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18204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18205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18206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17288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17289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17290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17291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17292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17293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17294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19029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19030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19031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19032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19033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15129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15130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15131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15132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15133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15134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15135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16256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16257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16258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16259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16242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17336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17337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17338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17339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17340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17341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16200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16201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16202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16203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16204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16205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16206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16207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16208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15067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15068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15069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15070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15071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16213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16214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16215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16216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16217</v>
      </c>
      <c r="F11255" s="108"/>
      <c r="G11255" s="108"/>
      <c r="H11255" s="108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15087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15088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15089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15090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15091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15092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15093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15094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15095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15096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18352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18353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18354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18355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17430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17431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17432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17433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17434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17435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17436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17437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17438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17439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17440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17441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17442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17443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17444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17445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17446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17447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17448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17449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17450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17451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16354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16355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16356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16357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16358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16359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16360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16361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16362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16363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16364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16365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16366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16367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16368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16369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16370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18296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18297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18298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18299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18300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18301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18302</v>
      </c>
      <c r="F11315" s="108"/>
      <c r="G11315" s="108"/>
      <c r="H11315" s="108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18303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18304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17391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17392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18328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18329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18330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18331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17425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17426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17427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17428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18340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19144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19145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19146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19147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19148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19149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19150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19151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19152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19153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19154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19155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19156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18356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18357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18358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18359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18360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18361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18362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18363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18364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18365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18366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18367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18368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18369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18370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18371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18372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17452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17453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17454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17455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17456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17457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17458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17459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17460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17461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19172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19173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19174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19175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19176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19177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18373</v>
      </c>
      <c r="F11375" s="108"/>
      <c r="G11375" s="108"/>
      <c r="H11375" s="108">
        <f>IF('Раздел 2.13.3'!Z80&gt;='Раздел 2.13.3'!AB80,0,1)</f>
        <v>0</v>
      </c>
    </row>
    <row r="11376" spans="1:8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21738</v>
      </c>
      <c r="F11376" s="122"/>
      <c r="G11376" s="122"/>
      <c r="H11376" s="122">
        <f>IF('Раздел 2.13.3'!Q21&gt;=SUM('Раздел 2.13.3'!AA21:AD21),0,1)</f>
        <v>0</v>
      </c>
    </row>
    <row r="11377" spans="1:8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21739</v>
      </c>
      <c r="F11377" s="122"/>
      <c r="G11377" s="122"/>
      <c r="H11377" s="122">
        <f>IF('Раздел 2.13.3'!Q22&gt;=SUM('Раздел 2.13.3'!AA22:AD22),0,1)</f>
        <v>0</v>
      </c>
    </row>
    <row r="11378" spans="1:8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21740</v>
      </c>
      <c r="F11378" s="122"/>
      <c r="G11378" s="122"/>
      <c r="H11378" s="122">
        <f>IF('Раздел 2.13.3'!Q23&gt;=SUM('Раздел 2.13.3'!AA23:AD23),0,1)</f>
        <v>0</v>
      </c>
    </row>
    <row r="11379" spans="1:8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20233</v>
      </c>
      <c r="F11379" s="122"/>
      <c r="G11379" s="122"/>
      <c r="H11379" s="122">
        <f>IF('Раздел 2.13.3'!Q24&gt;=SUM('Раздел 2.13.3'!AA24:AD24),0,1)</f>
        <v>0</v>
      </c>
    </row>
    <row r="11380" spans="1:8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20234</v>
      </c>
      <c r="F11380" s="122"/>
      <c r="G11380" s="122"/>
      <c r="H11380" s="122">
        <f>IF('Раздел 2.13.3'!Q25&gt;=SUM('Раздел 2.13.3'!AA25:AD25),0,1)</f>
        <v>0</v>
      </c>
    </row>
    <row r="11381" spans="1:8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20235</v>
      </c>
      <c r="F11381" s="122"/>
      <c r="G11381" s="122"/>
      <c r="H11381" s="122">
        <f>IF('Раздел 2.13.3'!Q26&gt;=SUM('Раздел 2.13.3'!AA26:AD26),0,1)</f>
        <v>0</v>
      </c>
    </row>
    <row r="11382" spans="1:8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20236</v>
      </c>
      <c r="F11382" s="122"/>
      <c r="G11382" s="122"/>
      <c r="H11382" s="122">
        <f>IF('Раздел 2.13.3'!Q27&gt;=SUM('Раздел 2.13.3'!AA27:AD27),0,1)</f>
        <v>0</v>
      </c>
    </row>
    <row r="11383" spans="1:8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20237</v>
      </c>
      <c r="F11383" s="122"/>
      <c r="G11383" s="122"/>
      <c r="H11383" s="122">
        <f>IF('Раздел 2.13.3'!Q28&gt;=SUM('Раздел 2.13.3'!AA28:AD28),0,1)</f>
        <v>0</v>
      </c>
    </row>
    <row r="11384" spans="1:8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20238</v>
      </c>
      <c r="F11384" s="122"/>
      <c r="G11384" s="122"/>
      <c r="H11384" s="122">
        <f>IF('Раздел 2.13.3'!Q29&gt;=SUM('Раздел 2.13.3'!AA29:AD29),0,1)</f>
        <v>0</v>
      </c>
    </row>
    <row r="11385" spans="1:8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20239</v>
      </c>
      <c r="F11385" s="122"/>
      <c r="G11385" s="122"/>
      <c r="H11385" s="122">
        <f>IF('Раздел 2.13.3'!Q30&gt;=SUM('Раздел 2.13.3'!AA30:AD30),0,1)</f>
        <v>0</v>
      </c>
    </row>
    <row r="11386" spans="1:8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20240</v>
      </c>
      <c r="F11386" s="122"/>
      <c r="G11386" s="122"/>
      <c r="H11386" s="122">
        <f>IF('Раздел 2.13.3'!Q31&gt;=SUM('Раздел 2.13.3'!AA31:AD31),0,1)</f>
        <v>0</v>
      </c>
    </row>
    <row r="11387" spans="1:8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20241</v>
      </c>
      <c r="F11387" s="122"/>
      <c r="G11387" s="122"/>
      <c r="H11387" s="122">
        <f>IF('Раздел 2.13.3'!Q32&gt;=SUM('Раздел 2.13.3'!AA32:AD32),0,1)</f>
        <v>0</v>
      </c>
    </row>
    <row r="11388" spans="1:8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20242</v>
      </c>
      <c r="F11388" s="122"/>
      <c r="G11388" s="122"/>
      <c r="H11388" s="122">
        <f>IF('Раздел 2.13.3'!Q33&gt;=SUM('Раздел 2.13.3'!AA33:AD33),0,1)</f>
        <v>0</v>
      </c>
    </row>
    <row r="11389" spans="1:8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20243</v>
      </c>
      <c r="F11389" s="122"/>
      <c r="G11389" s="122"/>
      <c r="H11389" s="122">
        <f>IF('Раздел 2.13.3'!Q34&gt;=SUM('Раздел 2.13.3'!AA34:AD34),0,1)</f>
        <v>0</v>
      </c>
    </row>
    <row r="11390" spans="1:8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20244</v>
      </c>
      <c r="F11390" s="122"/>
      <c r="G11390" s="122"/>
      <c r="H11390" s="122">
        <f>IF('Раздел 2.13.3'!Q35&gt;=SUM('Раздел 2.13.3'!AA35:AD35),0,1)</f>
        <v>0</v>
      </c>
    </row>
    <row r="11391" spans="1:8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20245</v>
      </c>
      <c r="F11391" s="122"/>
      <c r="G11391" s="122"/>
      <c r="H11391" s="122">
        <f>IF('Раздел 2.13.3'!Q36&gt;=SUM('Раздел 2.13.3'!AA36:AD36),0,1)</f>
        <v>0</v>
      </c>
    </row>
    <row r="11392" spans="1:8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20246</v>
      </c>
      <c r="F11392" s="122"/>
      <c r="G11392" s="122"/>
      <c r="H11392" s="122">
        <f>IF('Раздел 2.13.3'!Q37&gt;=SUM('Раздел 2.13.3'!AA37:AD37),0,1)</f>
        <v>0</v>
      </c>
    </row>
    <row r="11393" spans="1:8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21761</v>
      </c>
      <c r="F11393" s="122"/>
      <c r="G11393" s="122"/>
      <c r="H11393" s="122">
        <f>IF('Раздел 2.13.3'!Q38&gt;=SUM('Раздел 2.13.3'!AA38:AD38),0,1)</f>
        <v>0</v>
      </c>
    </row>
    <row r="11394" spans="1:8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21762</v>
      </c>
      <c r="F11394" s="122"/>
      <c r="G11394" s="122"/>
      <c r="H11394" s="122">
        <f>IF('Раздел 2.13.3'!Q39&gt;=SUM('Раздел 2.13.3'!AA39:AD39),0,1)</f>
        <v>0</v>
      </c>
    </row>
    <row r="11395" spans="1:8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21763</v>
      </c>
      <c r="F11395" s="122"/>
      <c r="G11395" s="122"/>
      <c r="H11395" s="122">
        <f>IF('Раздел 2.13.3'!Q40&gt;=SUM('Раздел 2.13.3'!AA40:AD40),0,1)</f>
        <v>0</v>
      </c>
    </row>
    <row r="11396" spans="1:8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21764</v>
      </c>
      <c r="F11396" s="122"/>
      <c r="G11396" s="122"/>
      <c r="H11396" s="122">
        <f>IF('Раздел 2.13.3'!Q41&gt;=SUM('Раздел 2.13.3'!AA41:AD41),0,1)</f>
        <v>0</v>
      </c>
    </row>
    <row r="11397" spans="1:8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21765</v>
      </c>
      <c r="F11397" s="122"/>
      <c r="G11397" s="122"/>
      <c r="H11397" s="122">
        <f>IF('Раздел 2.13.3'!Q42&gt;=SUM('Раздел 2.13.3'!AA42:AD42),0,1)</f>
        <v>0</v>
      </c>
    </row>
    <row r="11398" spans="1:8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20764</v>
      </c>
      <c r="F11398" s="122"/>
      <c r="G11398" s="122"/>
      <c r="H11398" s="122">
        <f>IF('Раздел 2.13.3'!Q43&gt;=SUM('Раздел 2.13.3'!AA43:AD43),0,1)</f>
        <v>0</v>
      </c>
    </row>
    <row r="11399" spans="1:8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20765</v>
      </c>
      <c r="F11399" s="122"/>
      <c r="G11399" s="122"/>
      <c r="H11399" s="122">
        <f>IF('Раздел 2.13.3'!Q44&gt;=SUM('Раздел 2.13.3'!AA44:AD44),0,1)</f>
        <v>0</v>
      </c>
    </row>
    <row r="11400" spans="1:8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20766</v>
      </c>
      <c r="F11400" s="122"/>
      <c r="G11400" s="122"/>
      <c r="H11400" s="122">
        <f>IF('Раздел 2.13.3'!Q45&gt;=SUM('Раздел 2.13.3'!AA45:AD45),0,1)</f>
        <v>0</v>
      </c>
    </row>
    <row r="11401" spans="1:8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20767</v>
      </c>
      <c r="F11401" s="122"/>
      <c r="G11401" s="122"/>
      <c r="H11401" s="122">
        <f>IF('Раздел 2.13.3'!Q46&gt;=SUM('Раздел 2.13.3'!AA46:AD46),0,1)</f>
        <v>0</v>
      </c>
    </row>
    <row r="11402" spans="1:8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20768</v>
      </c>
      <c r="F11402" s="122"/>
      <c r="G11402" s="122"/>
      <c r="H11402" s="122">
        <f>IF('Раздел 2.13.3'!Q47&gt;=SUM('Раздел 2.13.3'!AA47:AD47),0,1)</f>
        <v>0</v>
      </c>
    </row>
    <row r="11403" spans="1:8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20769</v>
      </c>
      <c r="F11403" s="122"/>
      <c r="G11403" s="122"/>
      <c r="H11403" s="122">
        <f>IF('Раздел 2.13.3'!Q48&gt;=SUM('Раздел 2.13.3'!AA48:AD48),0,1)</f>
        <v>0</v>
      </c>
    </row>
    <row r="11404" spans="1:8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20770</v>
      </c>
      <c r="F11404" s="122"/>
      <c r="G11404" s="122"/>
      <c r="H11404" s="122">
        <f>IF('Раздел 2.13.3'!Q49&gt;=SUM('Раздел 2.13.3'!AA49:AD49),0,1)</f>
        <v>0</v>
      </c>
    </row>
    <row r="11405" spans="1:8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21554</v>
      </c>
      <c r="F11405" s="122"/>
      <c r="G11405" s="122"/>
      <c r="H11405" s="122">
        <f>IF('Раздел 2.13.3'!Q50&gt;=SUM('Раздел 2.13.3'!AA50:AD50),0,1)</f>
        <v>0</v>
      </c>
    </row>
    <row r="11406" spans="1:8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21555</v>
      </c>
      <c r="F11406" s="122"/>
      <c r="G11406" s="122"/>
      <c r="H11406" s="122">
        <f>IF('Раздел 2.13.3'!Q51&gt;=SUM('Раздел 2.13.3'!AA51:AD51),0,1)</f>
        <v>0</v>
      </c>
    </row>
    <row r="11407" spans="1:8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21496</v>
      </c>
      <c r="F11407" s="122"/>
      <c r="G11407" s="122"/>
      <c r="H11407" s="122">
        <f>IF('Раздел 2.13.3'!Q52&gt;=SUM('Раздел 2.13.3'!AA52:AD52),0,1)</f>
        <v>0</v>
      </c>
    </row>
    <row r="11408" spans="1:8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21497</v>
      </c>
      <c r="F11408" s="122"/>
      <c r="G11408" s="122"/>
      <c r="H11408" s="122">
        <f>IF('Раздел 2.13.3'!Q53&gt;=SUM('Раздел 2.13.3'!AA53:AD53),0,1)</f>
        <v>0</v>
      </c>
    </row>
    <row r="11409" spans="1:8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21498</v>
      </c>
      <c r="F11409" s="122"/>
      <c r="G11409" s="122"/>
      <c r="H11409" s="122">
        <f>IF('Раздел 2.13.3'!Q54&gt;=SUM('Раздел 2.13.3'!AA54:AD54),0,1)</f>
        <v>0</v>
      </c>
    </row>
    <row r="11410" spans="1:8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21499</v>
      </c>
      <c r="F11410" s="122"/>
      <c r="G11410" s="122"/>
      <c r="H11410" s="122">
        <f>IF('Раздел 2.13.3'!Q55&gt;=SUM('Раздел 2.13.3'!AA55:AD55),0,1)</f>
        <v>0</v>
      </c>
    </row>
    <row r="11411" spans="1:8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21500</v>
      </c>
      <c r="F11411" s="122"/>
      <c r="G11411" s="122"/>
      <c r="H11411" s="122">
        <f>IF('Раздел 2.13.3'!Q56&gt;=SUM('Раздел 2.13.3'!AA56:AD56),0,1)</f>
        <v>0</v>
      </c>
    </row>
    <row r="11412" spans="1:8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21501</v>
      </c>
      <c r="F11412" s="122"/>
      <c r="G11412" s="122"/>
      <c r="H11412" s="122">
        <f>IF('Раздел 2.13.3'!Q57&gt;=SUM('Раздел 2.13.3'!AA57:AD57),0,1)</f>
        <v>0</v>
      </c>
    </row>
    <row r="11413" spans="1:8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21502</v>
      </c>
      <c r="F11413" s="122"/>
      <c r="G11413" s="122"/>
      <c r="H11413" s="122">
        <f>IF('Раздел 2.13.3'!Q58&gt;=SUM('Раздел 2.13.3'!AA58:AD58),0,1)</f>
        <v>0</v>
      </c>
    </row>
    <row r="11414" spans="1:8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21503</v>
      </c>
      <c r="F11414" s="122"/>
      <c r="G11414" s="122"/>
      <c r="H11414" s="122">
        <f>IF('Раздел 2.13.3'!Q59&gt;=SUM('Раздел 2.13.3'!AA59:AD59),0,1)</f>
        <v>0</v>
      </c>
    </row>
    <row r="11415" spans="1:8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21504</v>
      </c>
      <c r="F11415" s="122"/>
      <c r="G11415" s="122"/>
      <c r="H11415" s="122">
        <f>IF('Раздел 2.13.3'!Q60&gt;=SUM('Раздел 2.13.3'!AA60:AD60),0,1)</f>
        <v>0</v>
      </c>
    </row>
    <row r="11416" spans="1:8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21505</v>
      </c>
      <c r="F11416" s="122"/>
      <c r="G11416" s="122"/>
      <c r="H11416" s="122">
        <f>IF('Раздел 2.13.3'!Q61&gt;=SUM('Раздел 2.13.3'!AA61:AD61),0,1)</f>
        <v>0</v>
      </c>
    </row>
    <row r="11417" spans="1:8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21506</v>
      </c>
      <c r="F11417" s="122"/>
      <c r="G11417" s="122"/>
      <c r="H11417" s="122">
        <f>IF('Раздел 2.13.3'!Q62&gt;=SUM('Раздел 2.13.3'!AA62:AD62),0,1)</f>
        <v>0</v>
      </c>
    </row>
    <row r="11418" spans="1:8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21507</v>
      </c>
      <c r="F11418" s="122"/>
      <c r="G11418" s="122"/>
      <c r="H11418" s="122">
        <f>IF('Раздел 2.13.3'!Q63&gt;=SUM('Раздел 2.13.3'!AA63:AD63),0,1)</f>
        <v>0</v>
      </c>
    </row>
    <row r="11419" spans="1:8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21508</v>
      </c>
      <c r="F11419" s="122"/>
      <c r="G11419" s="122"/>
      <c r="H11419" s="122">
        <f>IF('Раздел 2.13.3'!Q64&gt;=SUM('Раздел 2.13.3'!AA64:AD64),0,1)</f>
        <v>0</v>
      </c>
    </row>
    <row r="11420" spans="1:8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21509</v>
      </c>
      <c r="F11420" s="122"/>
      <c r="G11420" s="122"/>
      <c r="H11420" s="122">
        <f>IF('Раздел 2.13.3'!Q65&gt;=SUM('Раздел 2.13.3'!AA65:AD65),0,1)</f>
        <v>0</v>
      </c>
    </row>
    <row r="11421" spans="1:8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21510</v>
      </c>
      <c r="F11421" s="122"/>
      <c r="G11421" s="122"/>
      <c r="H11421" s="122">
        <f>IF('Раздел 2.13.3'!Q66&gt;=SUM('Раздел 2.13.3'!AA66:AD66),0,1)</f>
        <v>0</v>
      </c>
    </row>
    <row r="11422" spans="1:8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21511</v>
      </c>
      <c r="F11422" s="122"/>
      <c r="G11422" s="122"/>
      <c r="H11422" s="122">
        <f>IF('Раздел 2.13.3'!Q67&gt;=SUM('Раздел 2.13.3'!AA67:AD67),0,1)</f>
        <v>0</v>
      </c>
    </row>
    <row r="11423" spans="1:8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21294</v>
      </c>
      <c r="F11423" s="122"/>
      <c r="G11423" s="122"/>
      <c r="H11423" s="122">
        <f>IF('Раздел 2.13.3'!Q68&gt;=SUM('Раздел 2.13.3'!AA68:AD68),0,1)</f>
        <v>0</v>
      </c>
    </row>
    <row r="11424" spans="1:8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21295</v>
      </c>
      <c r="F11424" s="122"/>
      <c r="G11424" s="122"/>
      <c r="H11424" s="122">
        <f>IF('Раздел 2.13.3'!Q69&gt;=SUM('Раздел 2.13.3'!AA69:AD69),0,1)</f>
        <v>0</v>
      </c>
    </row>
    <row r="11425" spans="1:8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21296</v>
      </c>
      <c r="F11425" s="122"/>
      <c r="G11425" s="122"/>
      <c r="H11425" s="122">
        <f>IF('Раздел 2.13.3'!Q70&gt;=SUM('Раздел 2.13.3'!AA70:AD70),0,1)</f>
        <v>0</v>
      </c>
    </row>
    <row r="11426" spans="1:8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21297</v>
      </c>
      <c r="F11426" s="122"/>
      <c r="G11426" s="122"/>
      <c r="H11426" s="122">
        <f>IF('Раздел 2.13.3'!Q71&gt;=SUM('Раздел 2.13.3'!AA71:AD71),0,1)</f>
        <v>0</v>
      </c>
    </row>
    <row r="11427" spans="1:8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21298</v>
      </c>
      <c r="F11427" s="122"/>
      <c r="G11427" s="122"/>
      <c r="H11427" s="122">
        <f>IF('Раздел 2.13.3'!Q72&gt;=SUM('Раздел 2.13.3'!AA72:AD72),0,1)</f>
        <v>0</v>
      </c>
    </row>
    <row r="11428" spans="1:8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21299</v>
      </c>
      <c r="F11428" s="122"/>
      <c r="G11428" s="122"/>
      <c r="H11428" s="122">
        <f>IF('Раздел 2.13.3'!Q73&gt;=SUM('Раздел 2.13.3'!AA73:AD73),0,1)</f>
        <v>0</v>
      </c>
    </row>
    <row r="11429" spans="1:8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21300</v>
      </c>
      <c r="F11429" s="122"/>
      <c r="G11429" s="122"/>
      <c r="H11429" s="122">
        <f>IF('Раздел 2.13.3'!Q74&gt;=SUM('Раздел 2.13.3'!AA74:AD74),0,1)</f>
        <v>0</v>
      </c>
    </row>
    <row r="11430" spans="1:8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21301</v>
      </c>
      <c r="F11430" s="122"/>
      <c r="G11430" s="122"/>
      <c r="H11430" s="122">
        <f>IF('Раздел 2.13.3'!Q75&gt;=SUM('Раздел 2.13.3'!AA75:AD75),0,1)</f>
        <v>0</v>
      </c>
    </row>
    <row r="11431" spans="1:8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21302</v>
      </c>
      <c r="F11431" s="122"/>
      <c r="G11431" s="122"/>
      <c r="H11431" s="122">
        <f>IF('Раздел 2.13.3'!Q76&gt;=SUM('Раздел 2.13.3'!AA76:AD76),0,1)</f>
        <v>0</v>
      </c>
    </row>
    <row r="11432" spans="1:8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21303</v>
      </c>
      <c r="F11432" s="122"/>
      <c r="G11432" s="122"/>
      <c r="H11432" s="122">
        <f>IF('Раздел 2.13.3'!Q77&gt;=SUM('Раздел 2.13.3'!AA77:AD77),0,1)</f>
        <v>0</v>
      </c>
    </row>
    <row r="11433" spans="1:8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21304</v>
      </c>
      <c r="F11433" s="122"/>
      <c r="G11433" s="122"/>
      <c r="H11433" s="122">
        <f>IF('Раздел 2.13.3'!Q78&gt;=SUM('Раздел 2.13.3'!AA78:AD78),0,1)</f>
        <v>0</v>
      </c>
    </row>
    <row r="11434" spans="1:8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21305</v>
      </c>
      <c r="F11434" s="122"/>
      <c r="G11434" s="122"/>
      <c r="H11434" s="122">
        <f>IF('Раздел 2.13.3'!Q79&gt;=SUM('Раздел 2.13.3'!AA79:AD79),0,1)</f>
        <v>0</v>
      </c>
    </row>
    <row r="11435" spans="1:8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19742</v>
      </c>
      <c r="F11435" s="123"/>
      <c r="G11435" s="123"/>
      <c r="H11435" s="123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19743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19744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20530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20531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20532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20533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20534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20535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20536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20537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20538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20539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20540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20541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20542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20543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20544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20545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20546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20547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20548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20549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20550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20551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20552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20553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20554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19767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19768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19769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19770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19771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19772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19773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19774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20565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20566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20567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20568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20569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20570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20571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20572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20573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20574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20575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20576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20577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20578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21126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21127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21128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21129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21130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21131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21132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21133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21134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21135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21136</v>
      </c>
      <c r="F11495" s="108"/>
      <c r="G11495" s="108"/>
      <c r="H11495" s="108">
        <f>IF('Раздел 2.13.3'!Z80&gt;=SUM('Раздел 2.13.3'!AA80:AB80),0,1)</f>
        <v>0</v>
      </c>
    </row>
    <row r="11496" spans="1:8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17899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17900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17901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17902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17903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17904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17905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17906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17907</v>
      </c>
      <c r="F11505" s="108"/>
      <c r="G11505" s="108"/>
      <c r="H11505" s="108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17908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17909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17910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17911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17925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17926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17927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17928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17929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17930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17931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18745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18746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18742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18743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18744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19533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19534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19535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19536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19537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19538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19539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19540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19541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19542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19543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19544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19545</v>
      </c>
      <c r="F11534" s="108"/>
      <c r="G11534" s="108"/>
      <c r="H11534" s="108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18761</v>
      </c>
      <c r="H11535" s="114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18762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18763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18764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18765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18766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18767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18768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18769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18770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18771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18772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18773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19553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19554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19555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19556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19557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19558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19559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19560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19561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19562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19563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19564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19565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19566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19510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19511</v>
      </c>
      <c r="F11563" s="108"/>
      <c r="G11563" s="108"/>
      <c r="H11563" s="108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19512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19513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19514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19515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19516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19517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19518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19519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19520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19521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19522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20301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20302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20303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20304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20305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20306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19525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21086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21087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21088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21317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21318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21319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21320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21321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21322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21323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19594</v>
      </c>
      <c r="F11592" s="108"/>
      <c r="G11592" s="108"/>
      <c r="H11592" s="108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19595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19596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19588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20368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20369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20370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20371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20372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20381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20382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20383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20384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20385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20386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20387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20388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20389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20390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20391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20392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20393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19611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19612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19613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20400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20401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20402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20403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20404</v>
      </c>
      <c r="F11621" s="108"/>
      <c r="G11621" s="108"/>
      <c r="H11621" s="108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20405</v>
      </c>
      <c r="F11622" s="114"/>
      <c r="G11622" s="114"/>
      <c r="H11622" s="114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20406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20407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20408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20409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20410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20411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19627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19628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19629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19630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19631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19632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19633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19634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19635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18845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18846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18847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18848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18849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20424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20425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19636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19637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19638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19639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19640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19641</v>
      </c>
      <c r="F11650" s="108"/>
      <c r="G11650" s="108"/>
      <c r="H11650" s="108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19642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19643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18869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18870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18871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18872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18873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18874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18875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18876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18877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18878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18879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18880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18881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18882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18883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18884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20452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20453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19670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19671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19672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19673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19674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19675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20444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19679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19680</v>
      </c>
      <c r="F11679" s="108"/>
      <c r="G11679" s="108"/>
      <c r="H11679" s="108">
        <f>IF('Раздел 2.14.1.1'!V49&gt;='Раздел 2.14.1.1'!X49,0,1)</f>
        <v>0</v>
      </c>
    </row>
    <row r="11680" spans="1:8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19681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19682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19683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19684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19685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19686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19687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19688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19689</v>
      </c>
      <c r="F11689" s="108"/>
      <c r="G11689" s="108"/>
      <c r="H11689" s="108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20472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20473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20474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20475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20476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20477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20478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20479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20480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20481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20482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20483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20484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20485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20486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20487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20488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20489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20490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20491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20492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20493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20494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20495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20496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21269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21270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21271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21272</v>
      </c>
      <c r="F11718" s="108"/>
      <c r="G11718" s="108"/>
      <c r="H11718" s="108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21273</v>
      </c>
      <c r="H11719" s="114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21274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21275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21276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21277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21278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21199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21200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21201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21202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21203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21204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21205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21206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21207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21208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21209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21210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21211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21756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21757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21758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21759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21760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21283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20513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20514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20515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20516</v>
      </c>
      <c r="F11747" s="108"/>
      <c r="G11747" s="108"/>
      <c r="H11747" s="108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20517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20518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20519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20520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20521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20522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18965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18966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18967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18968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18969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18970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18971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18972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18973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19745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19746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19747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18180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18181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18974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18975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18976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18977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18978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18979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18183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18184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18185</v>
      </c>
      <c r="F11776" s="108"/>
      <c r="G11776" s="108"/>
      <c r="H11776" s="108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18186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18187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18188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18189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18190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18191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18192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18193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18194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18195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18196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18197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20018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20019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20077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20078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20079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20080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20081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20082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20083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20084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20085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20086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20087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20088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20089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20090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20091</v>
      </c>
      <c r="F11805" s="108"/>
      <c r="G11805" s="108"/>
      <c r="H11805" s="108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20850</v>
      </c>
      <c r="F11806" s="114"/>
      <c r="G11806" s="114"/>
      <c r="H11806" s="114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20851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20852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20853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20854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20855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20856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20857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20858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20859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20860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20861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20862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20863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20864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20865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20866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20867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20868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20869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20870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20871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20872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20873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20874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20875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21650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21651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21652</v>
      </c>
      <c r="F11834" s="108"/>
      <c r="G11834" s="108"/>
      <c r="H11834" s="108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21653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21654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21655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21656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21513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21514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21515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21516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21517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21518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21570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21571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21572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21573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21574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20839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20840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20841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20842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20843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20844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20845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20846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20847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20848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20849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20835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20836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20837</v>
      </c>
      <c r="F11863" s="108"/>
      <c r="G11863" s="108"/>
      <c r="H11863" s="108">
        <f>IF('Раздел 2.14.1.2'!V49&gt;='Раздел 2.14.1.2'!X49,0,1)</f>
        <v>0</v>
      </c>
    </row>
    <row r="11864" spans="1:8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21621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21622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21623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21624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21625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21626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21627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21628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21629</v>
      </c>
      <c r="F11873" s="108"/>
      <c r="G11873" s="108"/>
      <c r="H11873" s="108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21630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21631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21632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21633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21634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21635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21636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21637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21638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21639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21640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21641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21642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21643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18590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18591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18592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18593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18594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18595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18596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19395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19396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19397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19398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19399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19400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19401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19402</v>
      </c>
      <c r="F11902" s="108"/>
      <c r="G11902" s="108"/>
      <c r="H11902" s="108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19403</v>
      </c>
      <c r="H11903" s="114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18604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18605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18606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18607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18608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18609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18610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18611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18612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18613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18614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18615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18616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18617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18618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18619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17794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17795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17796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17797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17798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17799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17800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17801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16797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16798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16799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16800</v>
      </c>
      <c r="F11931" s="108"/>
      <c r="G11931" s="108"/>
      <c r="H11931" s="108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16801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16802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15634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15635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15636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15637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15638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15639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15640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17848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17849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17850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17851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17852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17853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17854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17855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17856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17857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17858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17859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17860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17861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16803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16804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16805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16806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16807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16808</v>
      </c>
      <c r="F11960" s="108"/>
      <c r="G11960" s="108"/>
      <c r="H11960" s="108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16809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16810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16811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16812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16813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16814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15641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15642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15643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15644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16819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14501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15682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15683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15684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15685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15686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15687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15688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15689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15690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15691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15692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15693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15694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15695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15696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15697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15698</v>
      </c>
      <c r="F11989" s="108"/>
      <c r="G11989" s="108"/>
      <c r="H11989" s="108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16838</v>
      </c>
      <c r="F11990" s="114"/>
      <c r="G11990" s="114"/>
      <c r="H11990" s="114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16839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16840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16841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16842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16843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16844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16845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16846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16847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17885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17886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17887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17888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17889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17890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17891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17892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17912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17913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17914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17915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17916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17917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17918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17919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18707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18708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18709</v>
      </c>
      <c r="F12018" s="108"/>
      <c r="G12018" s="108"/>
      <c r="H12018" s="108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17897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17898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13921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13922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13923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13924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15110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15111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15112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16246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16247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16248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16249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16250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16251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16252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16253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16254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16255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17367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17368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17369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17370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17371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17372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17373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18292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18293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18294</v>
      </c>
      <c r="F12047" s="108"/>
      <c r="G12047" s="108"/>
      <c r="H12047" s="108">
        <f>IF('Раздел 2.14.1.3'!V49&gt;='Раздел 2.14.1.3'!X49,0,1)</f>
        <v>0</v>
      </c>
    </row>
    <row r="12048" spans="1:8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18295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18311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18312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18313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18314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18315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18316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18317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18318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20073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20074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20075</v>
      </c>
      <c r="F12060" s="108"/>
      <c r="G12060" s="108"/>
      <c r="H12060" s="108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18319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18320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18321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18322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18323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18324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18325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18326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18327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18334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18335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18336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18337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18338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18339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19141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19142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19143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19133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19134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19135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19136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19137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19138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19139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19140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19915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19916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19917</v>
      </c>
      <c r="F12089" s="108"/>
      <c r="G12089" s="108"/>
      <c r="H12089" s="108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19918</v>
      </c>
      <c r="H12090" s="114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19919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19920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19921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19157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19158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19159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19160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19161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19162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19163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19164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19165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19166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19167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19168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19169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19170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19171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19104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19105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19106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19107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19108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19109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19110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19111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19112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19113</v>
      </c>
      <c r="F12118" s="108"/>
      <c r="G12118" s="108"/>
      <c r="H12118" s="108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19114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19115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19116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19117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18276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18277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18278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18279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18280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19079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19080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19081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19082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19083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19084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19085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19086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19087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19088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19089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19090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19091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19883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19884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19885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19886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19887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19888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19889</v>
      </c>
      <c r="F12147" s="108"/>
      <c r="G12147" s="108"/>
      <c r="H12147" s="108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19890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19861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19862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19863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19864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19865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19866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19867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20703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20704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20705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19922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19923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19924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19925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19926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19927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19928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19929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19930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19931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19932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19933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19934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19935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19936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19937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19938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19939</v>
      </c>
      <c r="F12176" s="108"/>
      <c r="G12176" s="108"/>
      <c r="H12176" s="108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19940</v>
      </c>
      <c r="F12177" s="114"/>
      <c r="G12177" s="114"/>
      <c r="H12177" s="114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19941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19942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19943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19944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19945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19946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19947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19948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19949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19950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19178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19179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19180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19181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19182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19961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19962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19963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19964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19965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19188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19189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19190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19194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19195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19196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19197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19198</v>
      </c>
      <c r="F12205" s="108"/>
      <c r="G12205" s="108"/>
      <c r="H12205" s="108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19978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19979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19980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19976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19977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20747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20748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19281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19282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19283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19284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19285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19286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19287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19288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19289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19290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20062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20063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20064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20065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20066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20067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20057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20058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20069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20070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20071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20072</v>
      </c>
      <c r="F12234" s="108"/>
      <c r="G12234" s="108"/>
      <c r="H12234" s="108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21261</v>
      </c>
      <c r="F12235" s="114"/>
      <c r="G12235" s="114"/>
      <c r="H12235" s="114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21262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21263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21264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21265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21266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21267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21268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21741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21742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21743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21744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21198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20557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20558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20559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20355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20356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21401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21402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21403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21404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21405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21406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21407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21408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21409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21410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21411</v>
      </c>
      <c r="F12263" s="108"/>
      <c r="G12263" s="108"/>
      <c r="H12263" s="108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21412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21212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21213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21214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20426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20427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20428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20429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20430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20431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20432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20433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20434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20435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20436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20437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20438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20439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20440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21223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21224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21225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20445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20446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20447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20448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20449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20450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20451</v>
      </c>
      <c r="F12292" s="108"/>
      <c r="G12292" s="108"/>
      <c r="H12292" s="108">
        <f>IF('Раздел 2.14.2.1'!Y49&gt;='Раздел 2.14.2.1'!AA49,0,1)</f>
        <v>0</v>
      </c>
    </row>
    <row r="12293" spans="1:8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21235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21236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21237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18980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18981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18982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18983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18984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18985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18986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18987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18988</v>
      </c>
      <c r="F12305" s="108"/>
      <c r="G12305" s="108"/>
      <c r="H12305" s="108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18989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18990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18991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19775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19776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19777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19778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19779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19780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19781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19002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19003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19004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19005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19006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19007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19008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19009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19010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19011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18207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18208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18209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18210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18211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17317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17318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17319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17320</v>
      </c>
      <c r="F12334" s="108"/>
      <c r="G12334" s="108"/>
      <c r="H12334" s="108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17321</v>
      </c>
      <c r="H12335" s="114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17322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17323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17324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17325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17326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17327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17328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17329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17330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17331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17332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17333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17334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17335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18244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18245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18246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18247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18248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18249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18250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18251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18252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18253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18254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18255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18256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18257</v>
      </c>
      <c r="F12363" s="108"/>
      <c r="G12363" s="108"/>
      <c r="H12363" s="108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18258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18259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18260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18261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17342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17343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17344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17345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17346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17347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17348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17349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17350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17351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15097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15098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15099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15100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15101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15102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15103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15104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15105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15106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15107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15108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15109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16239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16240</v>
      </c>
      <c r="F12392" s="108"/>
      <c r="G12392" s="108"/>
      <c r="H12392" s="108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16241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13920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15680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15681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18700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18701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18702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18703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18704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18705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18706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18699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19500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18710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18711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18712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18713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18714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18715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18716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18717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18718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18719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18720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18721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18722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18723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18724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18725</v>
      </c>
      <c r="F12421" s="108"/>
      <c r="G12421" s="108"/>
      <c r="H12421" s="108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18726</v>
      </c>
      <c r="F12422" s="114"/>
      <c r="G12422" s="114"/>
      <c r="H12422" s="114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18727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18728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18729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18730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18731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18732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18733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18734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18735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18736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18737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17924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19523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19524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18738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18739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18740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18741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19526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19527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19528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19529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19530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19531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19532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20307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20308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20309</v>
      </c>
      <c r="F12450" s="108"/>
      <c r="G12450" s="108"/>
      <c r="H12450" s="108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20310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20311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20312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19546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19547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19548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19549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19550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19551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19552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19489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19490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19491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19492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19501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19502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19503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19504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19505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19506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19507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19508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19509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19445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19446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19447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19448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19449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19450</v>
      </c>
      <c r="F12479" s="108"/>
      <c r="G12479" s="108"/>
      <c r="H12479" s="108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19451</v>
      </c>
      <c r="F12480" s="114"/>
      <c r="G12480" s="114"/>
      <c r="H12480" s="114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19452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18673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18674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18675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18676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18677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18678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18679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18680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18681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18682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18683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19469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19470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19476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19477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19478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19479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19480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19481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19482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19483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19484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19485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20253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20254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21324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21325</v>
      </c>
      <c r="F12508" s="108"/>
      <c r="G12508" s="108"/>
      <c r="H12508" s="108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21326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21327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20313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20314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20315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20316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20317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20318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20319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20320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20321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20322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20323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20324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20325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20326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20327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20328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20329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20330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20331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20332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20333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20334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20335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20336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20337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20338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20339</v>
      </c>
      <c r="F12537" s="108"/>
      <c r="G12537" s="108"/>
      <c r="H12537" s="108">
        <f>IF('Раздел 2.14.2.2'!Y49&gt;='Раздел 2.14.2.2'!AA49,0,1)</f>
        <v>0</v>
      </c>
    </row>
    <row r="12538" spans="1:8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20340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20341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19569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19570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19571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19572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19573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19574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20354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19578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19579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18792</v>
      </c>
      <c r="F12550" s="108"/>
      <c r="G12550" s="108"/>
      <c r="H12550" s="108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20357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19580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19581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19582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19583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19584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19585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19586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19587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20366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20367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21151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19644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19645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19646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19647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19648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19649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19650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19651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19652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19653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19654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19655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19656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19657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19658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19659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19660</v>
      </c>
      <c r="F12579" s="108"/>
      <c r="G12579" s="108"/>
      <c r="H12579" s="108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19661</v>
      </c>
      <c r="H12580" s="114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19662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19663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19664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19665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19666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19667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19668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19669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20441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20442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20454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20455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20456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20457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20458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20459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20460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20461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20462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20463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20464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20465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20466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20467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20468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20469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20470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20471</v>
      </c>
      <c r="F12608" s="108"/>
      <c r="G12608" s="108"/>
      <c r="H12608" s="108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21243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21244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21245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21246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21247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21248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21249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21250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21251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21252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21253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21254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21255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21256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21257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21258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21259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21260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21586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21587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21588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21589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21590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21591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21592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21593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21594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21595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21596</v>
      </c>
      <c r="F12637" s="108"/>
      <c r="G12637" s="108"/>
      <c r="H12637" s="108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21597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21598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21599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21600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20816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20817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20818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21452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21453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21454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20727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20753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20754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20755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20756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20757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20758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20759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20760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20761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20762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20763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20785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20786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20787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20788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21575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21576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21577</v>
      </c>
      <c r="F12666" s="108"/>
      <c r="G12666" s="108"/>
      <c r="H12666" s="108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21775</v>
      </c>
      <c r="F12667" s="114"/>
      <c r="G12667" s="114"/>
      <c r="H12667" s="114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21776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20998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20999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21000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21001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21002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21003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21004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21005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21006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21007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21008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21009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21010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21011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21012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21013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20020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20021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20022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20023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20024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20025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20026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20027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20028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20029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19252</v>
      </c>
      <c r="F12695" s="108"/>
      <c r="G12695" s="108"/>
      <c r="H12695" s="108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19253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19254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19255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19256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20808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20809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20810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20811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20812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20813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20814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20815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20030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20031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20032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20033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20034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20035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20036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20037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20038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20039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20040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20041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20042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20043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20044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20045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20046</v>
      </c>
      <c r="F12724" s="108"/>
      <c r="G12724" s="108"/>
      <c r="H12724" s="108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20047</v>
      </c>
      <c r="F12725" s="114"/>
      <c r="G12725" s="114"/>
      <c r="H12725" s="114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20048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20049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20050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20051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20819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20820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20821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21512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21017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21018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21019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21020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21021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21022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21023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21024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20826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20827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20828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20829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20830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20831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20832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20833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20834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20352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20353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21137</v>
      </c>
      <c r="F12753" s="108"/>
      <c r="G12753" s="108"/>
      <c r="H12753" s="108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21138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21139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21140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21141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21142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21143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21144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21145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21611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21612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19831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19832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19833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21114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21115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21116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21117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21118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21119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21120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21121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21122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20902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20903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20904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18623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19427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19428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21644</v>
      </c>
      <c r="F12782" s="108"/>
      <c r="G12782" s="108"/>
      <c r="H12782" s="108">
        <f>IF('Раздел 2.14.2.3'!Y49&gt;='Раздел 2.14.2.3'!AA49,0,1)</f>
        <v>0</v>
      </c>
    </row>
    <row r="12783" spans="1:8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21645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21646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21647</v>
      </c>
      <c r="F12786" s="108"/>
      <c r="G12786" s="108"/>
      <c r="H12786" s="108">
        <f>IF('Раздел 2.14.3.1'!R21=SUM('Раздел 2.14.3.1'!R22:R49),0,1)</f>
        <v>0</v>
      </c>
    </row>
    <row r="12787" spans="1:8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21648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21649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21096</v>
      </c>
      <c r="F12790" s="108"/>
      <c r="G12790" s="108"/>
      <c r="H12790" s="108">
        <f>IF('Раздел 2.14.3.2'!R21=SUM('Раздел 2.14.3.2'!R22:R49),0,1)</f>
        <v>0</v>
      </c>
    </row>
    <row r="12791" spans="1:8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21097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21098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21099</v>
      </c>
      <c r="F12794" s="108"/>
      <c r="G12794" s="108"/>
      <c r="H12794" s="108">
        <f>IF('Раздел 2.14.3.3'!R21=SUM('Раздел 2.14.3.3'!R22:R49),0,1)</f>
        <v>0</v>
      </c>
    </row>
    <row r="12795" spans="1:8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5093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5094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4292</v>
      </c>
      <c r="F12798" s="108"/>
      <c r="G12798" s="108"/>
      <c r="H12798" s="108">
        <f>IF('Раздел 2.14.3.4'!R21=SUM('Раздел 2.14.3.4'!R22:R49),0,1)</f>
        <v>0</v>
      </c>
    </row>
    <row r="12799" spans="1:8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21109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21110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21111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21112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21113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20895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20896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20897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20898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20899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20900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20901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18622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18620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18621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17802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17803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17804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17805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17806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17807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17838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17839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17840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17841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17842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17843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17844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17845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17846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17847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19430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17835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17836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17837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20207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20208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20209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20210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18643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18644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18645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18646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18647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18648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18649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18650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18651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18652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18653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18654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18655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18656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18657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16820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15659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15660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15661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15662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15663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15664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15665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15666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15667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15668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15669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15670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15671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15672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15673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15674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15675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15676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17880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17881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17882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14495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14496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14497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14498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15677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15678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15679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18264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18265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18266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18267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18268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18269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18270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17352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17353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17354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17355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18273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18274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17356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17357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17358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17359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17360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17361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17362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17363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17364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18281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18282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18283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18284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18285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18286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18287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18288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19097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19098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19099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19100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19101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19102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19891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19892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18271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18272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19061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19062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19063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19064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18275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20708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20709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20749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20750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20751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20752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20774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20775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20776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20777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20778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20779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20780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20781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20782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20783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20784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20001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20002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20795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20796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20797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20798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20016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20017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21569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20799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20800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20801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20802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20803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20804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20805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20806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20807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21578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21579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21580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21581</v>
      </c>
      <c r="F12966" s="108"/>
      <c r="G12966" s="108"/>
      <c r="H12966" s="108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129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130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172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173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174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175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176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1159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1160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1161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1162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1163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1164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1165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1166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1167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1168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1169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1170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1171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1172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1142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1143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1144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1145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1146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1147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1909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1910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1911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1912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1913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1914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1915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1916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1917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1918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1919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1920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1921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1922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964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965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966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967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968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969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970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971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972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973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974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975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976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977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978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979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695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696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697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698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730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731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732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733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734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735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736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737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738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739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740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741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742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743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1492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1493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1494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1495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1496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1497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1498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1499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1500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1501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2255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2256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2257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2258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2259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2260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2261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1515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1516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1517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1518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1519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1520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1521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1522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472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473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474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475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476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477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478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479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480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481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482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1214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1215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1216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1217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1218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1971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1972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1973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1974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1975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1976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1977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1978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1979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1980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1981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1982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1983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1984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1985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1986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1242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1243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1244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1245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1246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1247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1248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1249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1250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1251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1252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699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700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701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702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703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704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705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706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487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488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29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1502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1503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1504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1505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1506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1507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1508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1509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846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847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848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849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1592</v>
      </c>
      <c r="F13133" s="108"/>
      <c r="G13133" s="108"/>
      <c r="H13133" s="108">
        <f>IF('Раздел 2.15.1'!X187=SUM('Раздел 2.15.1'!Y187:AB187),0,1)</f>
        <v>0</v>
      </c>
    </row>
    <row r="13134" spans="1:8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21582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21583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21584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21585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19811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19812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19813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20589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20590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20591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20592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20593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20594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19814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19035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19036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19037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19038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19039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19040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19041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19042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19043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19044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19045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19046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19047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20905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19359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19360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19361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19362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19363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19364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19365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19366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19367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19377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19378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19379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19380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19381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19382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19383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19384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19385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19386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19387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19388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19389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19390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19391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19392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19393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19404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19405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19406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19407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19408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19409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19410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19411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19412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19413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19414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19415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19416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19417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19418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19419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19420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19421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19422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19423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19424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19425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19426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20203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20204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20205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20206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20201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20202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20975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20976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20977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20978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20979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20980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20981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20982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20983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20984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20985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20211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19868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19869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19870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19893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19894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19895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19896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19897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19898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19899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19900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19901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19902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19903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19904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19905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19906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19907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20694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20695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20696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20697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20698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21413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21414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21415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20944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20945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20946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20947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20948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16209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16210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16211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16212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16218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16219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16220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16221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16222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16223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16224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16225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16226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16227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16228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16229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16230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16231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16232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16233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16234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18289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18290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18291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19096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16235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16236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16237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16238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17365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17366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19103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18305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18306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18307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18308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18309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18310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19048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18262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18263</v>
      </c>
      <c r="F13301" s="108"/>
      <c r="G13301" s="108"/>
      <c r="H13301" s="108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1593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1594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1595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1596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1597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1598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1599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1600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1601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1602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1603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1604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1605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1606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1607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1608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1609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1610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1611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1067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1068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1069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1070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1071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1072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1073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1074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337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338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339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340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341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342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343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850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851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852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853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854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2102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2103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2104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2105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1345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1346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1347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1348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1349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1350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617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618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619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620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621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622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623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624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625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626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627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628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629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630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631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632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633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634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635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636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637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1368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1369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364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365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366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367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368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369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638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639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640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641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642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643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644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645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646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647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648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649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650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651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865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866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867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868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484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485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486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1219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1220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436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437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438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439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440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441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442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443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200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201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202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203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204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205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206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207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208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2158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2159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2160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2161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2162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2163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2164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2165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2166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2167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2168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1430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1431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1432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1433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1434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1435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1436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143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144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145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146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147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148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660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661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662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950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951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952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953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954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955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956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957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958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959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960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961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962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963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688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689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690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691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692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693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694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722</v>
      </c>
      <c r="F13468" s="108"/>
      <c r="G13468" s="108"/>
      <c r="H13468" s="108">
        <f>IF('Раздел 2.15.2'!X187=SUM('Раздел 2.15.2'!Y187:AB187),0,1)</f>
        <v>0</v>
      </c>
    </row>
    <row r="13469" spans="1:8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16831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16832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16833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16834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16835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16836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16837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17877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17878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17879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17883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17884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18697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18698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18660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18661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18662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18663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18664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18665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18666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18667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18668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17871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17872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18671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18672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17874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17875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17876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18684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18685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18686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18687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18688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18689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18690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18691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18692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18693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18694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18695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18696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19493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19475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19494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19495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19496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19497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19498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19499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19486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19487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19488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18669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18670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19441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19442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19443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19444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20443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20375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20376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20377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20378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20379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21166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21167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21168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20394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20395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20396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20397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20398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20399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21182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21183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21184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21185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21186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21187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20412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20413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20414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20415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20416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20417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20418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20419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20420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20421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20422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20423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21197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20556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21238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21239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21240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21241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21242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21227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21228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21229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21230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21231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21232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21233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21234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21716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21717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21718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21719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21720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21721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21722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21723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21724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21725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21726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19013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19012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18212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18213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18214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19024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19025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19026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19027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19028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19034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18238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18239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18240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18241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18242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18243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19015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19016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19017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19018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19019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19020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19021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19022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19023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19809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19810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18658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18659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17862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17863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17864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17865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17866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17867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17868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17869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17870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16815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16816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16817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16818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17873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16821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16822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16823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16824</v>
      </c>
      <c r="F13636" s="108"/>
      <c r="G13636" s="108"/>
      <c r="H13636" s="108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723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724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725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726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727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728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729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1478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1479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1480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1481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1482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1483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1484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1485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1486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1487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1488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1489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1490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1491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2243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2244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2245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2246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2247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2248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2249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2250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2251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2252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2253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2254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3041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2262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2263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2264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2265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213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214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215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216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217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218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219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220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221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222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223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224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225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226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227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269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270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1809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1810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1811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1812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1329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1330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1331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1332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1333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1334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1335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1336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1337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1338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1339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1340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1341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784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785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786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609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610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611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612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613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614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615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616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344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345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346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347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348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349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350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351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352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353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354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355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356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357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358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359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360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361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362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363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1415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1416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1417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1418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1419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1420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1421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1422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1423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1424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1425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1426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429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430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431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432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433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1051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1052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1053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1054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1055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1056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1057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1058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1059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1060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1061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1062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1063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1064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1065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1066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81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82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83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84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85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1118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1119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1120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1121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1122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1123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1124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1125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1126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1127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1128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1129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1130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1131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1132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1887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1888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1889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1890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1891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1892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2663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2664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2665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1907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1908</v>
      </c>
      <c r="F13803" s="108"/>
      <c r="G13803" s="108"/>
      <c r="H13803" s="108">
        <f>IF('Раздел 2.15.3'!X187=SUM('Раздел 2.15.3'!Y187:AB187),0,1)</f>
        <v>0</v>
      </c>
    </row>
    <row r="13804" spans="1:8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16830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5025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5817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5816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6623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6624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6625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6626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6627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6628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6629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6630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6631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7067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6633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6634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6635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6636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6637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6638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6639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6640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6641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6642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6643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6644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7068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7197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7198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7199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7200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7201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7202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7203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6401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5592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5593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5594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5595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7069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7465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7466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7467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7468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7469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7470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7471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6660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6661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6662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6663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6664</v>
      </c>
      <c r="F13856" s="108"/>
      <c r="G13856" s="108"/>
      <c r="H13856" s="108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7070</v>
      </c>
      <c r="H13857" s="114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7071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6722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6723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6724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6725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7549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7550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7551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7552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7553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7554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7555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7556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7501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7502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7503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7504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6687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6688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5883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5095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5096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5097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5098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5099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5100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5101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4297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8414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8415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8416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8417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7588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7589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7590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7591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7592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7593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7594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7595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7596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7597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7598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7599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7600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7601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7602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7603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7604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7605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7606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7607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7608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7609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7610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7611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7612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7613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7614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7615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7616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7617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7618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7619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6778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6779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5976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5977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5978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7623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7624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7625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7626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5994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5995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5996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5997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5998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5999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5216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5217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5218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5219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5220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5221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5222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6002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6003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6004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6005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6006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6007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6008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6009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6010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6011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6012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6013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6014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6019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6804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6805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6806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6807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6015</v>
      </c>
      <c r="F13962" s="108"/>
      <c r="G13962" s="108"/>
      <c r="H13962" s="108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6016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6017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6022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6023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6024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6025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6026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6027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6028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6029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6030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6031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6832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6833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6834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6835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6836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6837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6838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6839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6840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6841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6842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6843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6844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6845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9257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9258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9259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9260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9261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9262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9263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9264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9265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9266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9267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8418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8419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8420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8421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8422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8423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8424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7685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7686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7687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7688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7689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6863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8531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8532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7690</v>
      </c>
      <c r="F14015" s="108"/>
      <c r="G14015" s="108"/>
      <c r="H14015" s="108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7691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7692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7693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7694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7695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7696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7697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8538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8539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8540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8541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8542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8436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8437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8438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8439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8440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8441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8442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8443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8444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8551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8552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8553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8554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8555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8556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8557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8558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8559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8560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8561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8562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8563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8564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8565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8566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7725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8567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8568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8569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7729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7730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7731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6901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6902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6903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6904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6905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6906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6907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6908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6909</v>
      </c>
      <c r="F14068" s="108"/>
      <c r="G14068" s="108"/>
      <c r="H14068" s="108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6910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6911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7748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7749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7750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6917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6918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6919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6920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6921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6922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7787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7788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7789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5337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5338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6944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6945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6946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6947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6948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6949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6950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6951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6952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6953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6954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6955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6956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6957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6868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6869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6870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6871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6872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6873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6874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6875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6876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6877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6878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6879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6880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6881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6882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6883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6079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6080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6081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6082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7821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7822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5401</v>
      </c>
      <c r="F14121" s="108"/>
      <c r="G14121" s="108"/>
      <c r="H14121" s="108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5402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5403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5404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4586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4587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4588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4589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4590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4591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4592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4593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4594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4595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4596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4597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4598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4599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4600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4601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4602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4603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5418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5419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5420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5421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5422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5423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5424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5425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5426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5427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7015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7016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7017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7018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7019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7020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7021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7022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7023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7024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7025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7026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7027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7028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7029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7030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7031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7032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7033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7034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7035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7036</v>
      </c>
      <c r="F14174" s="108"/>
      <c r="G14174" s="108"/>
      <c r="H14174" s="108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8318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8319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8320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8321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8322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8323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8324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8325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8326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8327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8328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8329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8330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8331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8332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8333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8334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8335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8336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7505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7506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7507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7508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7509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7510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7511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7512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7513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7514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7515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5102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5103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5104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5105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5106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5107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5108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5109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5110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5111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5112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5113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5114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5893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5894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5895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5896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5897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5898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4312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6701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6702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6703</v>
      </c>
      <c r="F14227" s="108"/>
      <c r="G14227" s="108"/>
      <c r="H14227" s="108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6704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6665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6666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7481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7482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7483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7484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7485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7486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7487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7488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7489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7490</v>
      </c>
      <c r="F14240" s="108"/>
      <c r="G14240" s="108"/>
      <c r="H14240" s="108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6705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7491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7492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7493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7494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7495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7496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7497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7498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7499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7480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8300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8301</v>
      </c>
      <c r="F14253" s="108"/>
      <c r="G14253" s="108"/>
      <c r="H14253" s="108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6706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6632</v>
      </c>
      <c r="F14255" s="108"/>
      <c r="G14255" s="108"/>
      <c r="H14255" s="108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6707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8305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8306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8307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8308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8309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8310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8311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8312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8313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8314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8315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8316</v>
      </c>
      <c r="F14268" s="108"/>
      <c r="G14268" s="108"/>
      <c r="H14268" s="108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6708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8317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5500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5501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4697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4698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4699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4700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4701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4702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4703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4704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4705</v>
      </c>
      <c r="F14281" s="108"/>
      <c r="G14281" s="108"/>
      <c r="H14281" s="108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6709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4706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4707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4708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4709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4710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4711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4712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4713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5514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5515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5516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5517</v>
      </c>
      <c r="F14294" s="108"/>
      <c r="G14294" s="108"/>
      <c r="H14294" s="108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6710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5518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5519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5520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5521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5522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5523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5524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5525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5526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5513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6306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6307</v>
      </c>
      <c r="F14307" s="108"/>
      <c r="G14307" s="108"/>
      <c r="H14307" s="108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6711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6308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6309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6310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6311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6312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6313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6314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6315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6316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6317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6318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6319</v>
      </c>
      <c r="F14320" s="108"/>
      <c r="G14320" s="108"/>
      <c r="H14320" s="108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6712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6320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6321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6322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6323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6324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6325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6326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6327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6328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6329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6330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6331</v>
      </c>
      <c r="F14333" s="108"/>
      <c r="G14333" s="108"/>
      <c r="H14333" s="108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6713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6332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6333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6334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6335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6336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6337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6338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6339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7142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7143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7093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7094</v>
      </c>
      <c r="F14346" s="108"/>
      <c r="G14346" s="108"/>
      <c r="H14346" s="108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6714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7095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7096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7097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7098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7099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7100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4691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4692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4693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4694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4695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4696</v>
      </c>
      <c r="F14359" s="108"/>
      <c r="G14359" s="108"/>
      <c r="H14359" s="108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6715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3885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3886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3887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3888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7189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7190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7191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7192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7193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7194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7195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7196</v>
      </c>
      <c r="F14372" s="108"/>
      <c r="G14372" s="108"/>
      <c r="H14372" s="108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6721</v>
      </c>
      <c r="F14373" s="110"/>
      <c r="G14373" s="110"/>
      <c r="H14373" s="110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6716</v>
      </c>
      <c r="F14374" s="110"/>
      <c r="G14374" s="110"/>
      <c r="H14374" s="110">
        <f>IF('Раздел 3.1'!P74&gt;='Раздел 3.1'!P75,0,1)</f>
        <v>0</v>
      </c>
    </row>
    <row r="14375" spans="1:8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21669</v>
      </c>
      <c r="F14375" s="132"/>
      <c r="G14375" s="132"/>
      <c r="H14375" s="133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6717</v>
      </c>
      <c r="F14376" s="108"/>
      <c r="G14376" s="108"/>
      <c r="H14376" s="110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6718</v>
      </c>
      <c r="F14377" s="108"/>
      <c r="G14377" s="108"/>
      <c r="H14377" s="110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6719</v>
      </c>
      <c r="F14378" s="108"/>
      <c r="G14378" s="108"/>
      <c r="H14378" s="110">
        <f>IF('Раздел 3.1'!P78=SUM('Раздел 3.1'!P80:P81),0,1)</f>
        <v>0</v>
      </c>
    </row>
    <row r="14379" spans="1:8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21671</v>
      </c>
      <c r="F14379" s="123"/>
      <c r="G14379" s="123"/>
      <c r="H14379" s="123">
        <f>IF('Раздел 3.1'!P23&gt;='Раздел 3.1'!P75,0,1)</f>
        <v>0</v>
      </c>
    </row>
    <row r="14380" spans="1:8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21670</v>
      </c>
      <c r="F14380" s="123"/>
      <c r="G14380" s="123"/>
      <c r="H14380" s="123">
        <f>IF('Раздел 3.1'!P27&gt;='Раздел 3.1'!P77,0,1)</f>
        <v>0</v>
      </c>
    </row>
    <row r="14381" spans="1:8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6720</v>
      </c>
      <c r="F14381" s="108"/>
      <c r="G14381" s="108"/>
      <c r="H14381" s="108">
        <f>IF('Раздел 3.1'!P27&gt;='Раздел 3.1'!P82,0,1)</f>
        <v>0</v>
      </c>
    </row>
    <row r="14382" spans="1:8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5596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5597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5598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7206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7207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6402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6403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6404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6405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6406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6407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6408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6409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5607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5608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5609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5610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5611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5612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4820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4821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5615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5616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5617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5618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5619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5620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5621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5622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5623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5624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5625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4832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4833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4834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6441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6442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5626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5627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5129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5130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5131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5132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5133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5134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5135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5136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5137</v>
      </c>
      <c r="F14430" s="108"/>
      <c r="G14430" s="108"/>
      <c r="H14430" s="108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5628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5629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5630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5631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5632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5633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6453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6454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6455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6456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6457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6458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6459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6460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6461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6462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6463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6464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6465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6445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6446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6447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6448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6449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6450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6451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6452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7256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7257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7258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7259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7283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7284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7285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7286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7287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7288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7289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8112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5924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5925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5926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5927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5928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5929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6731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5899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5900</v>
      </c>
      <c r="F14478" s="108"/>
      <c r="G14478" s="108"/>
      <c r="H14478" s="108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8113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8114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8115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8116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8117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8118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8119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8120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8121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7276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7277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7278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7279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7255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8091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8092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8128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8129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8130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8131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8132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8133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8134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8135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8136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8137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8138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8139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7306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7307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7308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7309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7310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7311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7312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7313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7314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7315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7316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5901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5902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5903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5905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5904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5906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5907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5908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5909</v>
      </c>
      <c r="F14526" s="108"/>
      <c r="G14526" s="108"/>
      <c r="H14526" s="108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6539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6540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6541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6542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7327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7328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6544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6545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6546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6547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6548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7353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7354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6550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6551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6552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6553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6554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6555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6556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6557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6558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6559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6560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6566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6567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6568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6499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5684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5685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5686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5687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5688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5689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6506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6507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6508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6509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4217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4218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5020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5021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5022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5023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5024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5258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5259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5260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4454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4455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6043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6044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6053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6054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6055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6056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6057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6058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6059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5275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5276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5277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5278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6071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6072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6073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6867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6092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6093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6094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6095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6096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6097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6098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6099</v>
      </c>
      <c r="F14601" s="108"/>
      <c r="G14601" s="108"/>
      <c r="H14601" s="108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6100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6101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6102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5306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5307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5308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5309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5310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5311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5312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5313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5314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6122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6083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6084</v>
      </c>
      <c r="F14616" s="108"/>
      <c r="G14616" s="108"/>
      <c r="H14616" s="108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6085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6086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6087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6088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6089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7723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7724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7707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7708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7709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7710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7711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6107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6108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6109</v>
      </c>
      <c r="F14631" s="108"/>
      <c r="G14631" s="108"/>
      <c r="H14631" s="108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6110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6111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6112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6113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6114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6115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6116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6117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6118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6119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6120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6121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6912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6913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6914</v>
      </c>
      <c r="F14646" s="108"/>
      <c r="G14646" s="108"/>
      <c r="H14646" s="108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6915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6916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6123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6124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6125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6126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6127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6128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6129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6130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6131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6941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6942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6943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7784</v>
      </c>
      <c r="F14661" s="108"/>
      <c r="G14661" s="108"/>
      <c r="H14661" s="108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7785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7786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6134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6135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6136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6137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6138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6139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6140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6141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6142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6143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6144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6145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6146</v>
      </c>
      <c r="F14676" s="108"/>
      <c r="G14676" s="108"/>
      <c r="H14676" s="108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6147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6148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6149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6959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6960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6961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6962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6157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6158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6973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6974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6975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6976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6977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6978</v>
      </c>
      <c r="F14691" s="108"/>
      <c r="G14691" s="108"/>
      <c r="H14691" s="108">
        <f>IF('Раздел 3.2'!AD67&gt;='Раздел 3.2'!AD68,0,1)</f>
        <v>0</v>
      </c>
    </row>
    <row r="14692" spans="1:8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6979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6980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6981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6982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101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102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6983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7899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7900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7901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7902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7903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7904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7905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7906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7907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7908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7909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7910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7911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7912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7913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7914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7915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7916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7917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7918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7919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7920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7921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7922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7923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7924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7101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7102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7103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5492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5493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5494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5495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5496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5497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5498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5499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5945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5157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5158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6747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6748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5946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5947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5948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5949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5950</v>
      </c>
      <c r="F14746" s="108"/>
      <c r="G14746" s="108"/>
      <c r="H14746" s="108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5951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5952</v>
      </c>
      <c r="F14748" s="108"/>
      <c r="G14748" s="108"/>
      <c r="H14748" s="108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5953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5954</v>
      </c>
      <c r="F14750" s="108"/>
      <c r="G14750" s="108"/>
      <c r="H14750" s="108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5955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5956</v>
      </c>
      <c r="F14752" s="108"/>
      <c r="G14752" s="108"/>
      <c r="H14752" s="108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5957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4298</v>
      </c>
      <c r="F14754" s="108"/>
      <c r="G14754" s="108"/>
      <c r="H14754" s="108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4299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4300</v>
      </c>
      <c r="F14756" s="108"/>
      <c r="G14756" s="108"/>
      <c r="H14756" s="108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4301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4302</v>
      </c>
      <c r="F14758" s="108"/>
      <c r="G14758" s="108"/>
      <c r="H14758" s="108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4303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4304</v>
      </c>
      <c r="F14760" s="108"/>
      <c r="G14760" s="108"/>
      <c r="H14760" s="108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4305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4306</v>
      </c>
      <c r="F14762" s="108"/>
      <c r="G14762" s="108"/>
      <c r="H14762" s="108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4307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4308</v>
      </c>
      <c r="F14764" s="108"/>
      <c r="G14764" s="108"/>
      <c r="H14764" s="108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4309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4310</v>
      </c>
      <c r="F14766" s="108"/>
      <c r="G14766" s="108"/>
      <c r="H14766" s="108">
        <f>IF('Раздел 3.3.1'!Q54&gt;='Раздел 3.3.1'!Q67,0,1)</f>
        <v>0</v>
      </c>
    </row>
    <row r="14767" spans="1:8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20919</v>
      </c>
      <c r="F14767" s="133"/>
      <c r="G14767" s="133"/>
      <c r="H14767" s="133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4311</v>
      </c>
      <c r="F14768" s="110"/>
      <c r="G14768" s="110"/>
      <c r="H14768" s="110">
        <f>IF('Раздел 3.3.1'!P69&gt;='Раздел 3.3.1'!P70,0,1)</f>
        <v>0</v>
      </c>
    </row>
    <row r="14769" spans="1:8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5118</v>
      </c>
      <c r="F14769" s="108"/>
      <c r="G14769" s="108"/>
      <c r="H14769" s="108">
        <f>IF('Раздел 3.3.1'!P24&gt;='Раздел 3.3.1'!P73,0,1)</f>
        <v>0</v>
      </c>
    </row>
    <row r="14770" spans="1:8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5119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5120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5121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5122</v>
      </c>
      <c r="F14774" s="108"/>
      <c r="G14774" s="108"/>
      <c r="H14774" s="108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5123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5124</v>
      </c>
      <c r="F14776" s="108"/>
      <c r="G14776" s="108"/>
      <c r="H14776" s="108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5125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5126</v>
      </c>
      <c r="F14778" s="108"/>
      <c r="G14778" s="108"/>
      <c r="H14778" s="108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5127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5128</v>
      </c>
      <c r="F14780" s="108"/>
      <c r="G14780" s="108"/>
      <c r="H14780" s="108">
        <f>IF('Раздел 3.3.2'!Q21&gt;='Раздел 3.3.2'!Q24,0,1)</f>
        <v>0</v>
      </c>
    </row>
    <row r="14781" spans="1:8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1</v>
      </c>
      <c r="F14781" s="106"/>
      <c r="G14781" s="106"/>
      <c r="H14781" s="106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5910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5911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5912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5913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5914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5915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5916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5917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5918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5919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5920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5921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5922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5923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6726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6727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6020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6021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4433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4434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4435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5233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5234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5235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5236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6032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6033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6034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6035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6036</v>
      </c>
      <c r="F14811" s="108"/>
      <c r="G14811" s="108"/>
      <c r="H14811" s="108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6037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6038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6039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6040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6041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6042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6846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6847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6047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6048</v>
      </c>
      <c r="F14821" s="108"/>
      <c r="G14821" s="108"/>
      <c r="H14821" s="108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6049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6050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6051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6052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7680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7681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7682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7683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7684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6864</v>
      </c>
      <c r="F14831" s="108"/>
      <c r="G14831" s="108"/>
      <c r="H14831" s="108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6865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6866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7698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7699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7700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7701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7702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7703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7704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7705</v>
      </c>
      <c r="F14841" s="108"/>
      <c r="G14841" s="108"/>
      <c r="H14841" s="108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7706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8543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8544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8545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8546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8547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8548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8549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8550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7712</v>
      </c>
      <c r="F14851" s="108"/>
      <c r="G14851" s="108"/>
      <c r="H14851" s="108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7713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7714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7715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7716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7717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7718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7719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7720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7721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7722</v>
      </c>
      <c r="F14861" s="108"/>
      <c r="G14861" s="108"/>
      <c r="H14861" s="108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7726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7727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7728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6888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6889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6890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6891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6892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6893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6894</v>
      </c>
      <c r="F14871" s="108"/>
      <c r="G14871" s="108"/>
      <c r="H14871" s="108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6895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6896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6897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6898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6899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6900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5244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5245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5246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5247</v>
      </c>
      <c r="F14881" s="108"/>
      <c r="G14881" s="108"/>
      <c r="H14881" s="108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5248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5249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5250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5251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5252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5253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5254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5255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5256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5257</v>
      </c>
      <c r="F14891" s="108"/>
      <c r="G14891" s="108"/>
      <c r="H14891" s="108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20789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20790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20791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20792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20793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20794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21556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21557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21558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21559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21560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21561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21562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20560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20561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20562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20563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20564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21343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21344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21345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21346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21347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21348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21349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21350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21351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21352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21353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21354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21355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21356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21357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21358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21359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21360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21361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21362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21025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21026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21027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21028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21029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21158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21159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21160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21161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21162</v>
      </c>
      <c r="F14939" s="108"/>
      <c r="G14939" s="108"/>
      <c r="H14939" s="108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21163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21164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21165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21391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21392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21393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21169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21170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21171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21172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21173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21174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21175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21176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21177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21178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21179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21180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21181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21398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21399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21400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21123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21124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21125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20906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20907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20908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20909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20910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20911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20912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20913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20914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20915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20916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20917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20918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19368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19369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19370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19371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19372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20138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20139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20140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20141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20142</v>
      </c>
      <c r="F14987" s="108"/>
      <c r="G14987" s="108"/>
      <c r="H14987" s="108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20143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20144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20145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20146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20147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20148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20149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20150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20151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20152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20153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20154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20155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20156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20157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20158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20159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20160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20161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20162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20163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20164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19394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20176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20177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20178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20179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20180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20181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20182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20183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20184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20185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20186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20187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20188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20189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20190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20191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20192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20193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20194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20195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20196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20197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20198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20199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20200</v>
      </c>
      <c r="F15035" s="108"/>
      <c r="G15035" s="108"/>
      <c r="H15035" s="108">
        <f>IF('Раздел 3.4'!T68&gt;=SUM('Раздел 3.4'!U68:V68),0,1)</f>
        <v>0</v>
      </c>
    </row>
    <row r="15036" spans="1:8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20969</v>
      </c>
      <c r="F15036" s="110"/>
      <c r="G15036" s="110"/>
      <c r="H15036" s="110">
        <f>IF('Раздел 3.4'!Z21=(SUM('Раздел 3.4'!S21:T21)-'Раздел 3.4'!W21),0,1)</f>
        <v>1</v>
      </c>
    </row>
    <row r="15037" spans="1:8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5935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5936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5937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5938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5939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5940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5941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5942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5943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5944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3889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3890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3891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3892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3893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3894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3895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3896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3897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3898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3899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3900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4714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4716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4717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4718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4719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4720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4721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4722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4723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4724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4725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4726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4727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4728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5533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5534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5535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5536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5537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6345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6346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5527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5528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5529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5530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5531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5532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6340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6341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6342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6343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6344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7159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7160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7161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4031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4032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4835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4836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4837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5634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5635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5636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5637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5638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5639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5640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5641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5642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5643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5644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5645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5646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5647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5648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5649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5650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5651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5653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6474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6475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6476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5652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6480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6481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6482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6483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6484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8106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8107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7280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7281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7282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4994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4995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4996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4997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5703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5704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5705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5706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6543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5709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3390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3391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3392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3393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3394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3395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3396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3397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4219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4220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4221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4222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4223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4224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4225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5000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5001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5002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4204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4205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4206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4207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4208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4209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4210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4211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4212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4213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4214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4215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5862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6667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6668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6510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6511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6512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6513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6514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5696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5697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5698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5699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5700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5701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5702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6502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6503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6504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6505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8141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7298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7299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7300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7301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5710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5711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5712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5713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5714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5715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5716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5717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5718</v>
      </c>
      <c r="F15205" s="108"/>
      <c r="G15205" s="108"/>
      <c r="H15205" s="108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5719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5720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5721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5722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5723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5724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5725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5726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5727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5728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5729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5737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5738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5739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5740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5741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5742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5743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5744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5745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5746</v>
      </c>
      <c r="F15226" s="108"/>
      <c r="G15226" s="108"/>
      <c r="H15226" s="108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5747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5748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5749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5750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5751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6561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6562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6563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5756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5757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6569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6570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6571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6572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6573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6574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6575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6576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6577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6578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6579</v>
      </c>
      <c r="F15247" s="108"/>
      <c r="G15247" s="108"/>
      <c r="H15247" s="108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6580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6581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6582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6583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6584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6585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6586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6587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6588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6589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6590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6591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5778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5779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5780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5781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5782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5783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5784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4999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7500</v>
      </c>
      <c r="F15268" s="108"/>
      <c r="G15268" s="108"/>
      <c r="H15268" s="108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4946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4947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4948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4949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6549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5734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5735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5736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4954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4955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4956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4957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4958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4959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4960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4961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4962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5752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5753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5754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5758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5759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5760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5761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5762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5763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5764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6477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6478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6479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5669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5670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5671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5672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6485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6486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7290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7291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7292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7293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7294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7295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7296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7297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6500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6501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8122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8123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8124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8125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8126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8127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7302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7303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7304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7305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6515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6516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6517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6518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6519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6520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6521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6522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6523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6524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6525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6526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6527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6528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6529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6530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6531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6532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6533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6534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6535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6536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6537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6538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5765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5766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5767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5768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5769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5770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5771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5772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5773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5774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5775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5776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5777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4991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4992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4993</v>
      </c>
      <c r="F15364" s="108"/>
      <c r="G15364" s="108"/>
      <c r="H15364" s="108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5601</v>
      </c>
      <c r="F15365" s="114"/>
      <c r="G15365" s="114"/>
      <c r="H15365" s="114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5602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5603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5604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5605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5606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4817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4818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4819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4034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4035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4036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4037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4838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4839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4840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4841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4842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4843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4844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4845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4846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4847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4848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4849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4850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4851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4852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4853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4854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4855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4856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4857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4858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4060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4859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4860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5654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5655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5656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5657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5658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5659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5660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5661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5662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5663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5664</v>
      </c>
      <c r="F15412" s="108"/>
      <c r="G15412" s="108"/>
      <c r="H15412" s="108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5665</v>
      </c>
      <c r="F15413" s="114"/>
      <c r="G15413" s="114"/>
      <c r="H15413" s="114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5666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5667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5668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4879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4880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4881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4882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6487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6488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6489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6490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6491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6492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6493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6494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6495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6496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6497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6498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4923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4924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4925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4926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4927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4928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4929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4930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4931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4932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5707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5708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4934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4935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4936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4937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4938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4939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4940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4941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4942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4943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4944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4945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6767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6768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6769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6770</v>
      </c>
      <c r="F15460" s="108"/>
      <c r="G15460" s="108"/>
      <c r="H15460" s="108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6771</v>
      </c>
      <c r="F15461" s="114"/>
      <c r="G15461" s="114"/>
      <c r="H15461" s="114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6772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6773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6774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6775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6776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6777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5190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5191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5192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5193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5194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5195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5196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5197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5198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5199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5200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5201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5202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5203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5204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5205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5206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5207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5208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5979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5980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5981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5982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5983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5984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5985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5986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5987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5988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5989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5990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5991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5992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5993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5230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5231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5232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6018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4431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4432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3612</v>
      </c>
      <c r="F15508" s="108"/>
      <c r="G15508" s="108"/>
      <c r="H15508" s="108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3613</v>
      </c>
      <c r="F15509" s="114"/>
      <c r="G15509" s="114"/>
      <c r="H15509" s="114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3614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3615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3616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4436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4437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4438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4439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4440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5237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5238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5239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5240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5241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5242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5243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5317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5318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5319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5320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5321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5322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5323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5324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5325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5326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5327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5328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5329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5330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5331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5332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5333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5334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5335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5336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4534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5339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6132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6133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5346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5347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5348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5349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5350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5351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5352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5353</v>
      </c>
      <c r="F15556" s="108"/>
      <c r="G15556" s="108"/>
      <c r="H15556" s="108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5354</v>
      </c>
      <c r="F15557" s="114"/>
      <c r="G15557" s="114"/>
      <c r="H15557" s="114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5355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5356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5357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5358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5359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5360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6150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6151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6152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6153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6154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6159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6160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6161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6162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6163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6164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6165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6166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6167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6168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6169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6170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6171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6172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6173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6174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6175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6176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6177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6178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6179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6180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6181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6182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6884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6885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6886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6887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6103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6104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6105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6106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5386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5387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5388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5389</v>
      </c>
      <c r="F15604" s="108"/>
      <c r="G15604" s="108"/>
      <c r="H15604" s="108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5390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5391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5392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5393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4583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4584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4585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4579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4580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4581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4582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3773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3774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3775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6984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6985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6986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6987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6988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6184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6185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6186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6187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6188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5394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5395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5396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5397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5398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5399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5400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3779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3780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3781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3782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3783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3784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3785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3786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3787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4604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4605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4606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4607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4608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4609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4610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4611</v>
      </c>
      <c r="F15652" s="108"/>
      <c r="G15652" s="108"/>
      <c r="H15652" s="108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4612</v>
      </c>
      <c r="H15653" s="114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4613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4614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4615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5428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6218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6219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6220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6221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6222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6223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6224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6225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6226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6227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6228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6229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6230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6231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6232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6233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6234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6235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6236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6237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6238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6239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6240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6241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6242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6243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6244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6245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7048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7049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7050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7051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7052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7053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7054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7055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7056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7057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7058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7059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7060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7061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7062</v>
      </c>
      <c r="F15700" s="108"/>
      <c r="G15700" s="108"/>
      <c r="H15700" s="108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7063</v>
      </c>
      <c r="F15701" s="114"/>
      <c r="G15701" s="114"/>
      <c r="H15701" s="114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7064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6265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6266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6267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6268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6269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6270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6271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6272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7074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7075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7076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7077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7078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7079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7080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7081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7082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7083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7084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7085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7086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7087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7088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7089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7090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7091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7092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7162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7163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7164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7165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7166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7169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7170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7171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7172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7173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7174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7175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7176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7177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7178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7179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7180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7181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7182</v>
      </c>
      <c r="F15748" s="108"/>
      <c r="G15748" s="108"/>
      <c r="H15748" s="108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7183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7184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6377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6378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6379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6380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6381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6382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6383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6384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6385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6386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6387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6388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6389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6390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6391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6392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6393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6394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6395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6396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6397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6398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6399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6400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4790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4791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4792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4793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4794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4795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4796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4797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4798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4799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4800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4801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4802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4803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4804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4805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4806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4807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4808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4809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5599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5600</v>
      </c>
      <c r="F15796" s="108"/>
      <c r="G15796" s="108"/>
      <c r="H15796" s="108">
        <f>IF('Раздел 3.5'!AI68&gt;='Раздел 3.5'!AJ68,0,1)</f>
        <v>0</v>
      </c>
    </row>
    <row r="15797" spans="1:8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32</v>
      </c>
      <c r="F15797" s="106"/>
      <c r="G15797" s="106"/>
      <c r="H15797" s="106">
        <f>SUM(H15798:H16282)</f>
        <v>32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20171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20172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20173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20174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20175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20955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20956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20957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20958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20959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20960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20961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20962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20963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20964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20965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20966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20967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20968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19092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19093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19094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19095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19882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19853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19854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19855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19856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19857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19858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19859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19860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20656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20657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20658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20660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20659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20661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20662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20663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20664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20665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20666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20667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19871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19872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19873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19874</v>
      </c>
      <c r="F15845" s="108"/>
      <c r="G15845" s="108"/>
      <c r="H15845" s="108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19875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19876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19877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19878</v>
      </c>
      <c r="H15849" s="6">
        <f>IF('Раздел 3.1'!P24='Раздел 3.4'!Z24,0,1)</f>
        <v>1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19879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19880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19881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20681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20682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20683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20684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20685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20686</v>
      </c>
      <c r="H15858" s="6">
        <f>IF('Раздел 3.1'!P33='Раздел 3.4'!Z33,0,1)</f>
        <v>1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20687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20688</v>
      </c>
      <c r="H15860" s="6">
        <f>IF('Раздел 3.1'!P35='Раздел 3.4'!Z35,0,1)</f>
        <v>1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20689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20256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20257</v>
      </c>
      <c r="H15863" s="6">
        <f>IF('Раздел 3.1'!P38='Раздел 3.4'!Z38,0,1)</f>
        <v>1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20258</v>
      </c>
      <c r="H15864" s="6">
        <f>IF('Раздел 3.1'!P39='Раздел 3.4'!Z39,0,1)</f>
        <v>1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20259</v>
      </c>
      <c r="H15865" s="6">
        <f>IF('Раздел 3.1'!P40='Раздел 3.4'!Z40,0,1)</f>
        <v>1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20260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20261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20262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20263</v>
      </c>
      <c r="H15869" s="6">
        <f>IF('Раздел 3.1'!P44='Раздел 3.4'!Z44,0,1)</f>
        <v>1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20264</v>
      </c>
      <c r="H15870" s="6">
        <f>IF('Раздел 3.1'!P45='Раздел 3.4'!Z45,0,1)</f>
        <v>1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20265</v>
      </c>
      <c r="H15871" s="6">
        <f>IF('Раздел 3.1'!P46='Раздел 3.4'!Z46,0,1)</f>
        <v>0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20266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20278</v>
      </c>
      <c r="H15873" s="6">
        <f>IF('Раздел 3.1'!P48='Раздел 3.4'!Z48,0,1)</f>
        <v>1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20279</v>
      </c>
      <c r="H15874" s="6">
        <f>IF('Раздел 3.1'!P49='Раздел 3.4'!Z49,0,1)</f>
        <v>1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20280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20281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20282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20283</v>
      </c>
      <c r="H15878" s="6">
        <f>IF('Раздел 3.1'!P53='Раздел 3.4'!Z53,0,1)</f>
        <v>1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20284</v>
      </c>
      <c r="H15879" s="6">
        <f>IF('Раздел 3.1'!P54='Раздел 3.4'!Z54,0,1)</f>
        <v>1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20285</v>
      </c>
      <c r="H15880" s="6">
        <f>IF('Раздел 3.1'!P55='Раздел 3.4'!Z55,0,1)</f>
        <v>1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20286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20287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20288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20289</v>
      </c>
      <c r="H15884" s="6">
        <f>IF('Раздел 3.1'!P59='Раздел 3.4'!Z59,0,1)</f>
        <v>1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20290</v>
      </c>
      <c r="H15885" s="6">
        <f>IF('Раздел 3.1'!P60='Раздел 3.4'!Z60,0,1)</f>
        <v>1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20291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20292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20293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20294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20295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20296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20297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20298</v>
      </c>
      <c r="F15893" s="108"/>
      <c r="G15893" s="108"/>
      <c r="H15893" s="108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20299</v>
      </c>
      <c r="H15894" s="114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20300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21080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21081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21082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21083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21084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21085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21480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21481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21482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21483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21484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21485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21486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21487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21488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21489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21490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21491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21492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21493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21494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21495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21306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21307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21308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21309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20528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20529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21519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21520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21521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21522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21523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21524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21525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21526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21527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21528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21529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21530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21531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21532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21533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21534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21535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21536</v>
      </c>
      <c r="F15941" s="145"/>
      <c r="G15941" s="145"/>
      <c r="H15941" s="145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5089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5091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5090</v>
      </c>
      <c r="F15944" s="108"/>
      <c r="G15944" s="108"/>
      <c r="H15944" s="108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5092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4291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3481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3482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4284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4285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4286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4287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4288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21471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886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885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884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19834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19835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19836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19837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19838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19839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19840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19841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19842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19843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19844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19845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19846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19847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21672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21673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21674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21675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21676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21677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21678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21679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21680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21681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21682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21683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21684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21685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21686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21687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21688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21689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21690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21691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21692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21693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21694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20920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20921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20922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20668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20669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20670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20671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20672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20673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20674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20675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20676</v>
      </c>
      <c r="F16006" s="142"/>
      <c r="H16006" s="135">
        <f>IF('Раздел 2.3.1'!P21='Раздел 2.1.1.1'!P30,0,1)</f>
        <v>0</v>
      </c>
      <c r="J16006" s="6"/>
    </row>
    <row r="16007" spans="1:10" s="135" customFormat="1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20677</v>
      </c>
      <c r="F16007" s="142"/>
      <c r="H16007" s="135">
        <f>IF('Раздел 2.3.1'!Q21='Раздел 2.1.1.1'!P37,0,1)</f>
        <v>0</v>
      </c>
      <c r="J16007" s="6"/>
    </row>
    <row r="16008" spans="1:10" s="135" customFormat="1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20678</v>
      </c>
      <c r="F16008" s="142"/>
      <c r="H16008" s="135">
        <f>IF('Раздел 2.3.1'!R21='Раздел 2.1.1.1'!P38,0,1)</f>
        <v>0</v>
      </c>
      <c r="J16008" s="6"/>
    </row>
    <row r="16009" spans="1:10" s="135" customFormat="1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20679</v>
      </c>
      <c r="F16009" s="142"/>
      <c r="H16009" s="135">
        <f>IF('Раздел 2.3.1'!S21='Раздел 2.1.1.1'!P39,0,1)</f>
        <v>0</v>
      </c>
      <c r="J16009" s="6"/>
    </row>
    <row r="16010" spans="1:10" s="135" customFormat="1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20680</v>
      </c>
      <c r="F16010" s="142"/>
      <c r="H16010" s="135">
        <f>IF('Раздел 2.3.1'!T21='Раздел 2.1.1.1'!P40,0,1)</f>
        <v>0</v>
      </c>
      <c r="J16010" s="6"/>
    </row>
    <row r="16011" spans="1:10" s="135" customFormat="1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21695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21696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21697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21698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21699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21700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21701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21702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21703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21704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21705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21706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21707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21708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21709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21710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21711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21712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21713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21226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20992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20993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20994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20995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20996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20997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20216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20217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20738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20739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20218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21382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21383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21384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20219</v>
      </c>
      <c r="F16045" s="142"/>
      <c r="H16045" s="135">
        <f>IF('Раздел 2.6.1'!P22='Раздел 2.5.1.1'!Y21,0,1)</f>
        <v>1</v>
      </c>
      <c r="J16045" s="6"/>
    </row>
    <row r="16046" spans="1:10" s="135" customFormat="1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20220</v>
      </c>
      <c r="F16046" s="142"/>
      <c r="H16046" s="135">
        <f>IF('Раздел 2.6.1'!V22='Раздел 2.5.1.1'!Y22,0,1)</f>
        <v>1</v>
      </c>
      <c r="J16046" s="6"/>
    </row>
    <row r="16047" spans="1:10" s="135" customFormat="1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20221</v>
      </c>
      <c r="F16047" s="142"/>
      <c r="H16047" s="135">
        <f>IF('Раздел 2.6.1'!W22='Раздел 2.5.1.1'!Y23,0,1)</f>
        <v>0</v>
      </c>
      <c r="J16047" s="6"/>
    </row>
    <row r="16048" spans="1:10" s="135" customFormat="1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20222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20223</v>
      </c>
      <c r="F16049" s="142"/>
      <c r="H16049" s="135">
        <f>IF('Раздел 2.6.2'!P22='Раздел 2.5.1.2'!Y21,0,1)</f>
        <v>0</v>
      </c>
      <c r="J16049" s="6"/>
    </row>
    <row r="16050" spans="1:10" s="135" customFormat="1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20224</v>
      </c>
      <c r="F16050" s="142"/>
      <c r="H16050" s="135">
        <f>IF('Раздел 2.6.2'!V22='Раздел 2.5.1.2'!Y22,0,1)</f>
        <v>0</v>
      </c>
      <c r="J16050" s="6"/>
    </row>
    <row r="16051" spans="1:10" s="135" customFormat="1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20225</v>
      </c>
      <c r="F16051" s="142"/>
      <c r="H16051" s="135">
        <f>IF('Раздел 2.6.2'!W22='Раздел 2.5.1.2'!Y23,0,1)</f>
        <v>0</v>
      </c>
      <c r="J16051" s="6"/>
    </row>
    <row r="16052" spans="1:10" s="135" customFormat="1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20226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20227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20228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20229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20230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20231</v>
      </c>
      <c r="F16057" s="159"/>
      <c r="G16057" s="158"/>
      <c r="H16057" s="158">
        <f>IF('Раздел 2.6.4'!P22='Раздел 2.5.1.4'!Y21,0,1)</f>
        <v>0</v>
      </c>
      <c r="J16057" s="6"/>
    </row>
    <row r="16058" spans="1:10" s="135" customFormat="1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20232</v>
      </c>
      <c r="F16058" s="159"/>
      <c r="G16058" s="158"/>
      <c r="H16058" s="158">
        <f>IF('Раздел 2.6.4'!V22='Раздел 2.5.1.4'!Y22,0,1)</f>
        <v>0</v>
      </c>
      <c r="J16058" s="6"/>
    </row>
    <row r="16059" spans="1:10" s="135" customFormat="1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19453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19454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19455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19456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19457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19458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19459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19460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19461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19462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19463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19464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19465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19466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19467</v>
      </c>
      <c r="F16073" s="159"/>
      <c r="G16073" s="158"/>
      <c r="H16073" s="158">
        <f>IF('Раздел 2.6.4'!P30=SUM('Раздел 2.5.1.4'!AA21,'Раздел 2.5.1.4'!AC21),0,1)</f>
        <v>0</v>
      </c>
      <c r="J16073" s="6"/>
    </row>
    <row r="16074" spans="1:10" s="135" customFormat="1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19468</v>
      </c>
      <c r="F16074" s="159"/>
      <c r="G16074" s="158"/>
      <c r="H16074" s="158">
        <f>IF('Раздел 2.6.4'!V30=SUM('Раздел 2.5.1.4'!AA22,'Раздел 2.5.1.4'!AC22),0,1)</f>
        <v>0</v>
      </c>
      <c r="J16074" s="6"/>
    </row>
    <row r="16075" spans="1:10" s="135" customFormat="1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21766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21767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21385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21386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21768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21769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21770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21065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21601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21602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21603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21604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21605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21606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21607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21608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21609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21610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21100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21101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21102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21103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21104</v>
      </c>
      <c r="F16097" s="142"/>
      <c r="H16097" s="135">
        <f>IF('Раздел 2.7.1'!V21='Раздел 2.1.3.1'!P30,0,1)</f>
        <v>0</v>
      </c>
      <c r="J16097" s="6"/>
    </row>
    <row r="16098" spans="1:10" s="135" customFormat="1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21105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21106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1427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1428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1429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21107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21108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21394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21395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21396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21397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21613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21614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21615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21616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21617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21618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21619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21620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21377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21378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21379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21380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21381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21328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21329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21330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21331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21332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21333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21334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21335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21336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21337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21338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21339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21340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21341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21342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21089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21090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21091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21092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21093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21094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21095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20342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20343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20344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20345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20346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20347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20348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20349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20350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20351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20358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20359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20360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20361</v>
      </c>
      <c r="F16157" s="142"/>
      <c r="H16157" s="135">
        <f>IF('Раздел 2.14.2.1'!Y21='Раздел 2.1.3.1'!P30,0,1)</f>
        <v>0</v>
      </c>
      <c r="J16157" s="6"/>
    </row>
    <row r="16158" spans="1:10" s="135" customFormat="1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20362</v>
      </c>
      <c r="F16158" s="142"/>
      <c r="H16158" s="135">
        <f>IF('Раздел 2.14.2.2'!Y21='Раздел 2.1.3.2'!P30,0,1)</f>
        <v>0</v>
      </c>
      <c r="J16158" s="6"/>
    </row>
    <row r="16159" spans="1:10" s="135" customFormat="1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20363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20364</v>
      </c>
      <c r="F16160" s="142"/>
      <c r="H16160" s="135">
        <f>IF('Раздел 2.14.2.1'!Z21='Раздел 2.1.3.1'!P32,0,1)</f>
        <v>0</v>
      </c>
      <c r="J16160" s="6"/>
    </row>
    <row r="16161" spans="1:10" s="135" customFormat="1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20365</v>
      </c>
      <c r="F16161" s="142"/>
      <c r="H16161" s="135">
        <f>IF('Раздел 2.14.2.2'!Z21='Раздел 2.1.3.2'!P32,0,1)</f>
        <v>0</v>
      </c>
      <c r="J16161" s="6"/>
    </row>
    <row r="16162" spans="1:10" s="135" customFormat="1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21146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21147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21148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21149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21150</v>
      </c>
      <c r="F16166" s="142"/>
      <c r="H16166" s="135">
        <f>IF('Раздел 2.14.3.1'!P21='Раздел 2.6.1'!AF22,0,1)</f>
        <v>0</v>
      </c>
      <c r="J16166" s="6"/>
    </row>
    <row r="16167" spans="1:10" s="135" customFormat="1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20954</v>
      </c>
      <c r="F16167" s="142"/>
      <c r="H16167" s="135">
        <f>IF('Раздел 2.14.3.2'!P21='Раздел 2.6.2'!AF22,0,1)</f>
        <v>0</v>
      </c>
      <c r="J16167" s="6"/>
    </row>
    <row r="16168" spans="1:10" s="135" customFormat="1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21438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21439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21440</v>
      </c>
      <c r="F16170" s="142"/>
      <c r="H16170" s="135">
        <f>IF('Раздел 2.14.3.1'!Q21='Раздел 2.6.1'!AF30,0,1)</f>
        <v>0</v>
      </c>
      <c r="J16170" s="6"/>
    </row>
    <row r="16171" spans="1:10" s="135" customFormat="1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21441</v>
      </c>
      <c r="F16171" s="142"/>
      <c r="H16171" s="135">
        <f>IF('Раздел 2.14.3.2'!Q21='Раздел 2.6.2'!AF30,0,1)</f>
        <v>0</v>
      </c>
      <c r="J16171" s="6"/>
    </row>
    <row r="16172" spans="1:10" s="135" customFormat="1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21442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21443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21444</v>
      </c>
      <c r="F16174" s="142"/>
      <c r="H16174" s="135">
        <f>IF('Раздел 2.14.3.1'!R21='Раздел 2.6.1'!AF42,0,1)</f>
        <v>0</v>
      </c>
      <c r="J16174" s="6"/>
    </row>
    <row r="16175" spans="1:10" s="135" customFormat="1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21445</v>
      </c>
      <c r="F16175" s="142"/>
      <c r="H16175" s="135">
        <f>IF('Раздел 2.14.3.2'!R21='Раздел 2.6.2'!AF42,0,1)</f>
        <v>0</v>
      </c>
      <c r="J16175" s="6"/>
    </row>
    <row r="16176" spans="1:10" s="135" customFormat="1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21446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21447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516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517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518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519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520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521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522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523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787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788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789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790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791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792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48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49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50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574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575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576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577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578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579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580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581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582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583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584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585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586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587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588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589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590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591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592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513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514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515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1813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1814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1815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1819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1820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1821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1816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1817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1818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593</v>
      </c>
      <c r="H16226" s="135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594</v>
      </c>
      <c r="H16227" s="135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595</v>
      </c>
      <c r="F16228" s="108"/>
      <c r="G16228" s="108"/>
      <c r="H16228" s="155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596</v>
      </c>
      <c r="H16229" s="135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597</v>
      </c>
      <c r="H16230" s="135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598</v>
      </c>
      <c r="F16231" s="108"/>
      <c r="G16231" s="108"/>
      <c r="H16231" s="155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599</v>
      </c>
      <c r="F16232" s="7"/>
      <c r="G16232" s="7"/>
      <c r="H16232" s="135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600</v>
      </c>
      <c r="F16233" s="7"/>
      <c r="G16233" s="7"/>
      <c r="H16233" s="135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601</v>
      </c>
      <c r="F16234" s="108"/>
      <c r="G16234" s="108"/>
      <c r="H16234" s="155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602</v>
      </c>
      <c r="F16235" s="7"/>
      <c r="G16235" s="7"/>
      <c r="H16235" s="135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603</v>
      </c>
      <c r="F16236" s="7"/>
      <c r="G16236" s="7"/>
      <c r="H16236" s="135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604</v>
      </c>
      <c r="F16237" s="108"/>
      <c r="G16237" s="108"/>
      <c r="H16237" s="155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605</v>
      </c>
      <c r="F16238" s="7"/>
      <c r="G16238" s="7"/>
      <c r="H16238" s="135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606</v>
      </c>
      <c r="F16239" s="7"/>
      <c r="G16239" s="7"/>
      <c r="H16239" s="135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607</v>
      </c>
      <c r="F16240" s="108"/>
      <c r="G16240" s="108"/>
      <c r="H16240" s="155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86</v>
      </c>
      <c r="F16241" s="7"/>
      <c r="G16241" s="7"/>
      <c r="H16241" s="135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87</v>
      </c>
      <c r="F16242" s="7"/>
      <c r="G16242" s="7"/>
      <c r="H16242" s="135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88</v>
      </c>
      <c r="F16243" s="108"/>
      <c r="G16243" s="108"/>
      <c r="H16243" s="155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89</v>
      </c>
      <c r="F16244" s="7"/>
      <c r="G16244" s="7"/>
      <c r="H16244" s="135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90</v>
      </c>
      <c r="F16245" s="7"/>
      <c r="G16245" s="7"/>
      <c r="H16245" s="135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91</v>
      </c>
      <c r="F16246" s="108"/>
      <c r="G16246" s="108"/>
      <c r="H16246" s="155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92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93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94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95</v>
      </c>
      <c r="F16250" s="7"/>
      <c r="G16250" s="7"/>
      <c r="H16250" s="135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96</v>
      </c>
      <c r="F16251" s="7"/>
      <c r="G16251" s="7"/>
      <c r="H16251" s="135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1133</v>
      </c>
      <c r="F16252" s="108"/>
      <c r="G16252" s="108"/>
      <c r="H16252" s="155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1134</v>
      </c>
      <c r="F16253" s="7"/>
      <c r="G16253" s="7"/>
      <c r="H16253" s="135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1135</v>
      </c>
      <c r="F16254" s="7"/>
      <c r="G16254" s="7"/>
      <c r="H16254" s="135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1136</v>
      </c>
      <c r="F16255" s="108"/>
      <c r="G16255" s="108"/>
      <c r="H16255" s="155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1137</v>
      </c>
      <c r="F16256" s="7"/>
      <c r="G16256" s="7"/>
      <c r="H16256" s="135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1138</v>
      </c>
      <c r="F16257" s="7"/>
      <c r="G16257" s="7"/>
      <c r="H16257" s="135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1139</v>
      </c>
      <c r="F16258" s="108"/>
      <c r="G16258" s="108"/>
      <c r="H16258" s="155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1140</v>
      </c>
      <c r="F16259" s="7"/>
      <c r="G16259" s="7"/>
      <c r="H16259" s="135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1141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124</v>
      </c>
      <c r="F16261" s="145"/>
      <c r="G16261" s="145"/>
      <c r="H16261" s="152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1221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1222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1223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1224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1225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1226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1227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1228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1229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1230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1231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1232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1233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1234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1235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1236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1237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1238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1239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1240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1241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6"/>
      <c r="F16283" s="7"/>
      <c r="G16283" s="7"/>
      <c r="H16283" s="158"/>
    </row>
    <row r="16284" spans="1:8">
      <c r="C16284" s="7"/>
      <c r="D16284" s="7"/>
      <c r="E16284" s="186"/>
      <c r="F16284" s="7"/>
      <c r="G16284" s="7"/>
      <c r="H16284" s="158"/>
    </row>
    <row r="16285" spans="1:8">
      <c r="C16285" s="7"/>
      <c r="D16285" s="7"/>
      <c r="E16285" s="186"/>
      <c r="F16285" s="7"/>
      <c r="G16285" s="7"/>
      <c r="H16285" s="158"/>
    </row>
    <row r="16286" spans="1:8">
      <c r="C16286" s="7"/>
      <c r="D16286" s="7"/>
      <c r="E16286" s="186"/>
      <c r="F16286" s="7"/>
      <c r="G16286" s="7"/>
      <c r="H16286" s="158"/>
    </row>
    <row r="16287" spans="1:8">
      <c r="C16287" s="7"/>
      <c r="D16287" s="7"/>
      <c r="E16287" s="186"/>
      <c r="F16287" s="7"/>
      <c r="G16287" s="7"/>
      <c r="H16287" s="158"/>
    </row>
    <row r="16288" spans="1:8">
      <c r="C16288" s="7"/>
      <c r="D16288" s="7"/>
      <c r="E16288" s="186"/>
      <c r="F16288" s="7"/>
      <c r="G16288" s="7"/>
      <c r="H16288" s="158"/>
    </row>
    <row r="16289" spans="3:8">
      <c r="C16289" s="7"/>
      <c r="D16289" s="7"/>
      <c r="E16289" s="186"/>
      <c r="F16289" s="7"/>
      <c r="G16289" s="7"/>
      <c r="H16289" s="158"/>
    </row>
    <row r="16290" spans="3:8">
      <c r="C16290" s="7"/>
      <c r="D16290" s="7"/>
      <c r="E16290" s="186"/>
      <c r="F16290" s="7"/>
      <c r="G16290" s="7"/>
      <c r="H16290" s="158"/>
    </row>
    <row r="16291" spans="3:8">
      <c r="C16291" s="7"/>
      <c r="D16291" s="7"/>
      <c r="E16291" s="186"/>
      <c r="F16291" s="7"/>
      <c r="G16291" s="7"/>
      <c r="H16291" s="158"/>
    </row>
    <row r="16292" spans="3:8">
      <c r="C16292" s="7"/>
      <c r="D16292" s="7"/>
      <c r="E16292" s="186"/>
      <c r="F16292" s="7"/>
      <c r="G16292" s="7"/>
      <c r="H16292" s="158"/>
    </row>
    <row r="16293" spans="3:8">
      <c r="C16293" s="7"/>
      <c r="D16293" s="7"/>
      <c r="E16293" s="186"/>
      <c r="F16293" s="7"/>
      <c r="G16293" s="7"/>
      <c r="H16293" s="158"/>
    </row>
    <row r="16294" spans="3:8">
      <c r="C16294" s="7"/>
      <c r="D16294" s="7"/>
      <c r="E16294" s="186"/>
      <c r="F16294" s="7"/>
      <c r="G16294" s="7"/>
      <c r="H16294" s="158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5" t="s">
        <v>20170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гимц04</dc:creator>
  <cp:lastModifiedBy>Ромазанова Л. Н.</cp:lastModifiedBy>
  <cp:lastPrinted>2017-10-03T03:11:05Z</cp:lastPrinted>
  <dcterms:created xsi:type="dcterms:W3CDTF">2016-08-08T07:38:31Z</dcterms:created>
  <dcterms:modified xsi:type="dcterms:W3CDTF">2017-10-09T08:56:09Z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101031</vt:lpwstr>
  </property>
  <property fmtid="{D5CDD505-2E9C-101B-9397-08002B2CF9AE}" pid="3" name="Version">
    <vt:lpwstr>101031</vt:lpwstr>
  </property>
</Properties>
</file>