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Свод бюджета" sheetId="1" r:id="rId1"/>
    <sheet name="Планирование доходов" sheetId="2" r:id="rId2"/>
    <sheet name="Планирование расходов 2015-2016" sheetId="3" r:id="rId3"/>
    <sheet name="Планирование источников" sheetId="4" r:id="rId4"/>
  </sheets>
  <calcPr calcId="145621"/>
</workbook>
</file>

<file path=xl/calcChain.xml><?xml version="1.0" encoding="utf-8"?>
<calcChain xmlns="http://schemas.openxmlformats.org/spreadsheetml/2006/main">
  <c r="F366" i="3" l="1"/>
  <c r="E366" i="3"/>
  <c r="F361" i="3"/>
  <c r="E361" i="3"/>
  <c r="F357" i="3"/>
  <c r="E357" i="3"/>
  <c r="F348" i="3"/>
  <c r="E348" i="3"/>
  <c r="F270" i="3"/>
  <c r="E270" i="3"/>
  <c r="F266" i="3"/>
  <c r="E266" i="3"/>
  <c r="F227" i="3"/>
  <c r="E227" i="3"/>
  <c r="F146" i="3"/>
  <c r="E146" i="3"/>
  <c r="F142" i="3"/>
  <c r="E142" i="3"/>
  <c r="F111" i="3"/>
  <c r="E111" i="3"/>
  <c r="F91" i="3"/>
  <c r="E91" i="3"/>
  <c r="F75" i="3"/>
  <c r="E75" i="3"/>
  <c r="F18" i="3"/>
  <c r="E18" i="3"/>
</calcChain>
</file>

<file path=xl/sharedStrings.xml><?xml version="1.0" encoding="utf-8"?>
<sst xmlns="http://schemas.openxmlformats.org/spreadsheetml/2006/main" count="1416" uniqueCount="401">
  <si>
    <t>(наименование органа, исполняющего бюджет)</t>
  </si>
  <si>
    <t>Финансовое управление администрации города Бородино</t>
  </si>
  <si>
    <t>СВОД БЮДЖЕТА</t>
  </si>
  <si>
    <t>Дата печати: 03.03.2014</t>
  </si>
  <si>
    <t>за период с 01.01.2014  по 31.12.2014</t>
  </si>
  <si>
    <t>Единица измерения руб.</t>
  </si>
  <si>
    <t>Периоды планирования</t>
  </si>
  <si>
    <t>1-й год планирования</t>
  </si>
  <si>
    <t>Свод по доходам</t>
  </si>
  <si>
    <t>Свод по расходам</t>
  </si>
  <si>
    <t>Свод по источникам</t>
  </si>
  <si>
    <t>Дефицит "-" / Профицит "+"</t>
  </si>
  <si>
    <t/>
  </si>
  <si>
    <t>СВОД БЮДЖЕТА ПО ДОХОДАМ</t>
  </si>
  <si>
    <t>Сумма год (1-й год)</t>
  </si>
  <si>
    <t>Бюджет поселения (1-й год)</t>
  </si>
  <si>
    <t>КФСР</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</si>
  <si>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</si>
  <si>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</si>
  <si>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</si>
  <si>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92 1 0022</t>
  </si>
  <si>
    <t>Фонд оплаты труда государственных (муниципальных) органов и взносы по обязательному социальному страхованию</t>
  </si>
  <si>
    <t>121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</si>
  <si>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</si>
  <si>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</si>
  <si>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t>
  </si>
  <si>
    <t>93 1 0021</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</si>
  <si>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</si>
  <si>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</si>
  <si>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</si>
  <si>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</si>
  <si>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Уплата прочих налогов, сборов и иных платежей</t>
  </si>
  <si>
    <t>852</t>
  </si>
  <si>
    <t>Председатель представительного органа муниципального образования</t>
  </si>
  <si>
    <t>93 1 0023</t>
  </si>
  <si>
    <t>Депутаты представительного органа муниципального образования</t>
  </si>
  <si>
    <t>93 1 0024</t>
  </si>
  <si>
    <t>Контрольно-счетный орган города Бородино</t>
  </si>
  <si>
    <t>93 1 0025</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</si>
  <si>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</si>
  <si>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</si>
  <si>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92 1 0021</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</si>
  <si>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</si>
  <si>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</si>
  <si>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</si>
  <si>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92 1 5120</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</si>
  <si>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</si>
  <si>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</si>
  <si>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Обеспечение деятельности финансовых, налоговых и таможенных органов и органов финансового (финансово-бюджетного) надзора</t>
  </si>
  <si>
    <t>0106</t>
  </si>
  <si>
    <t>12 2 9121</t>
  </si>
  <si>
    <t>Резервные фонды</t>
  </si>
  <si>
    <t>0111</t>
  </si>
  <si>
    <t>Резервные фонды местных администраций</t>
  </si>
  <si>
    <t>92 1 0011</t>
  </si>
  <si>
    <t>Резервные средства</t>
  </si>
  <si>
    <t>870</t>
  </si>
  <si>
    <t>Другие общегосударственные вопросы</t>
  </si>
  <si>
    <t>0113</t>
  </si>
  <si>
    <t>Капитальный ремонт общего имущества в многоквартирных домах, расположенных на территории города Бородино</t>
  </si>
  <si>
    <t>02 9 9601</t>
  </si>
  <si>
    <t>Выполнение обязательств государства в рамках полномочий органов местного самоуправления</t>
  </si>
  <si>
    <t>12 9 9101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</si>
  <si>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</si>
  <si>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831</t>
  </si>
  <si>
    <t>Выполнение государственных полномочий по созданию и обеспечению деятельности административных коммиссий в рамках непрограммных расходов</t>
  </si>
  <si>
    <t>92 1 7514</t>
  </si>
  <si>
    <t>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t>
  </si>
  <si>
    <t>92 1 7519</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</si>
  <si>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отдельных органов исполнительной власти</t>
  </si>
  <si>
    <t>92 1 7604</t>
  </si>
  <si>
    <t>96 1 0021</t>
  </si>
  <si>
    <t>Фонд оплаты труда казенных учреждений и взносы по обязательному социальному страхованию</t>
  </si>
  <si>
    <t>111</t>
  </si>
  <si>
    <t>Иные выплаты персоналу казенных учреждений, за исключением фонда оплаты труда</t>
  </si>
  <si>
    <t>112</t>
  </si>
  <si>
    <t>Выполнение других обязательств государства</t>
  </si>
  <si>
    <t>96 1 0086</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</si>
  <si>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</si>
  <si>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96 1 0710</t>
  </si>
  <si>
    <t>Защита населения и территории от чрезвычайных ситуаций природного и техногенного характера, гражданская оборона</t>
  </si>
  <si>
    <t>0309</t>
  </si>
  <si>
    <t>Поддержание в надлежащем состоянии источников наружного противопожарного водоснабжения (изготовление указателей нахождения пожарных гидрантов)</t>
  </si>
  <si>
    <t>04 1 9201</t>
  </si>
  <si>
    <t>Доведение до населения информации по соблюдению первичных мер пожарной безопасности (изготовление памяток)</t>
  </si>
  <si>
    <t>04 1 9202</t>
  </si>
  <si>
    <t>Выделение финансовых средств для страхования гражданской ответственности владельца объекта</t>
  </si>
  <si>
    <t>04 2 9602</t>
  </si>
  <si>
    <t>Обеспечение деятельности ЕДДС города</t>
  </si>
  <si>
    <t>04 3 9201</t>
  </si>
  <si>
    <t>Изготовление листовок, памяток, инструкций по действиям населения при возникновении террористических угроз и иных посягательств экстремисткого характера</t>
  </si>
  <si>
    <t>04 4 9201</t>
  </si>
  <si>
    <t>Изготовление и установление в муниципальных учреждениях стендов "Противодействие терроризму и экстремизму"</t>
  </si>
  <si>
    <t>04 4 9202</t>
  </si>
  <si>
    <t>Сельское хозяйство и рыболовство</t>
  </si>
  <si>
    <t>0405</t>
  </si>
  <si>
    <t>Выполнение отдельных государственных полномочий по организации проведения меропритяий по отлову, учету, содержанию и иному обращению с безнадзорными животными</t>
  </si>
  <si>
    <t>14 2 7518</t>
  </si>
  <si>
    <t>Отлов безнадзорных животных на территории города Бородино</t>
  </si>
  <si>
    <t>14 2 9206</t>
  </si>
  <si>
    <t>Дорожное хозяйство (дорожные фонды)</t>
  </si>
  <si>
    <t>0409</t>
  </si>
  <si>
    <t>Софинансирование к субсидии на содержание автомобильных дорог общего пользования местного значения городских округов, городских и сельских поселений</t>
  </si>
  <si>
    <t>10 1 8508</t>
  </si>
  <si>
    <t>Субсидия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t>
  </si>
  <si>
    <t>10 1 9201</t>
  </si>
  <si>
    <t>Софинансирование к субсидии на приобретение и установку дорожных знаков на участках автодорог местного значения вблизи детского учреждения</t>
  </si>
  <si>
    <t>10 3 8491</t>
  </si>
  <si>
    <t>Ремонт дорог и элементов улично-дорожной сети</t>
  </si>
  <si>
    <t>10 4 9204</t>
  </si>
  <si>
    <t>Другие вопросы в области национальной экономики</t>
  </si>
  <si>
    <t>0412</t>
  </si>
  <si>
    <t>Реализация мероприятий муниципальной программы "Развитие малого и среднего предпринимательства на территории города Бородино на 2014-2016 годы"</t>
  </si>
  <si>
    <t>09 9 8607</t>
  </si>
  <si>
    <t>Субсидии юридическим лицам (кроме некоммерческих организаций), индивидуальным предпринимателям, физическим лицам</t>
  </si>
  <si>
    <t>810</t>
  </si>
  <si>
    <t>Мероприятия по землеустройству и землепользованию</t>
  </si>
  <si>
    <t>96 1 0711</t>
  </si>
  <si>
    <t>ЖИЛИЩНО-КОММУНАЛЬНОЕ ХОЗЯЙСТВО</t>
  </si>
  <si>
    <t>0500</t>
  </si>
  <si>
    <t>Субсидия за счет средств местного бюджета на финансирование расходов по содержанию и ремонту жилых помещений, предоставляемых по договорам социального найма</t>
  </si>
  <si>
    <t>02 9 9204</t>
  </si>
  <si>
    <t>Жилищное хозяйство</t>
  </si>
  <si>
    <t>0501</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</si>
  <si>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t>
  </si>
  <si>
    <t>11 1 7603</t>
  </si>
  <si>
    <t>Бюджетные инвестиции в объекты капитального строительства государственной (муниципальной) собственности</t>
  </si>
  <si>
    <t>414</t>
  </si>
  <si>
    <t>Софинансирование к субсидии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 направляемых на долевое финансирование</t>
  </si>
  <si>
    <t>11 1 8603</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</si>
  <si>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</si>
  <si>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11 1 9503</t>
  </si>
  <si>
    <t>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направляемых на долевое финансирование</t>
  </si>
  <si>
    <t>11 1 9603</t>
  </si>
  <si>
    <t>Коммунальное хозяйство</t>
  </si>
  <si>
    <t>0502</t>
  </si>
  <si>
    <t>Реконструкция, модернизация и ремонты объектов коммунальной инфраструктуры мунициапльного образования город Бородино" на 2014-2016 годы</t>
  </si>
  <si>
    <t>02 1 9201</t>
  </si>
  <si>
    <t>Закупка товаров, работ, услуг в целях капитального ремонта государственного (муниципального) имущества</t>
  </si>
  <si>
    <t>243</t>
  </si>
  <si>
    <t>Предоставление субсидий за счет средств местного бюджета на содержание городской бани</t>
  </si>
  <si>
    <t>02 9 9205</t>
  </si>
  <si>
    <t>Благоустройство</t>
  </si>
  <si>
    <t>0503</t>
  </si>
  <si>
    <t>Содержание и ремонт уличного освещения города</t>
  </si>
  <si>
    <t>14 1 9201</t>
  </si>
  <si>
    <t>Содержание зеленого хозяйства в городе Бородино</t>
  </si>
  <si>
    <t>14 1 9203</t>
  </si>
  <si>
    <t>Прочие мероприятия по благоустройству города Бородино</t>
  </si>
  <si>
    <t>14 1 9205</t>
  </si>
  <si>
    <t>Другие вопросы в области жилищно-коммунального хозяйства</t>
  </si>
  <si>
    <t>0505</t>
  </si>
  <si>
    <t>Обеспечение деятельности подведомственных учреждений</t>
  </si>
  <si>
    <t>02 3 9203</t>
  </si>
  <si>
    <t>Охрана объектов растительного и животного мира и среды их обитания</t>
  </si>
  <si>
    <t>0603</t>
  </si>
  <si>
    <t>Обращение с отходами на территории города Бородино</t>
  </si>
  <si>
    <t>05 1 9201</t>
  </si>
  <si>
    <t>Дошкольное образование</t>
  </si>
  <si>
    <t>0701</t>
  </si>
  <si>
    <t>Обеспечение выделения денежных средств на осуществление присмотра и ухода за детьми-инвалидами, детьми-сиротами и детьми, оставшимся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дощкольного образования</t>
  </si>
  <si>
    <t>01 1 7554</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</si>
  <si>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</si>
  <si>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01 1 7588</t>
  </si>
  <si>
    <t>Обеспечение деятельности (оказание услуг) подведомственных учреждений</t>
  </si>
  <si>
    <t>01 1 9561</t>
  </si>
  <si>
    <t>Расходы на питание в ДОУ за счет средств местного бюджета</t>
  </si>
  <si>
    <t>01 1 9562</t>
  </si>
  <si>
    <t>Расходы на питание в ДОУ за счет родительской платы</t>
  </si>
  <si>
    <t>01 1 9563</t>
  </si>
  <si>
    <t>Мероприятия направленные на обеспечение безопасных условий жизнедеятельности дошкольных образовательных учреждений, в части приведения в сответствие с требованиями пожарной безопасности</t>
  </si>
  <si>
    <t>01 1 9593</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</si>
  <si>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</si>
  <si>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01 1 9599</t>
  </si>
  <si>
    <t>Общее образование</t>
  </si>
  <si>
    <t>0702</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</si>
  <si>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</si>
  <si>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01 1 7564</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</si>
  <si>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</si>
  <si>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</si>
  <si>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</si>
  <si>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</si>
  <si>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Мероприятия, направленные на создание условий для выявления, сопровождения и поддержки интеллектуально, художественно и спортивно одаренных детей</t>
  </si>
  <si>
    <t>01 1 9581</t>
  </si>
  <si>
    <t>Мероприятия, направленные на обеспечение безопасности жизнедеятельности образовательных учреждений</t>
  </si>
  <si>
    <t>01 1 9591</t>
  </si>
  <si>
    <t>Поддержка любительского и художественного творчества, участие в фестивалях и конкурсах</t>
  </si>
  <si>
    <t>06 3 9413</t>
  </si>
  <si>
    <t>Субсидия муниципальным бюджетным, казенным учреждениям культуры на приобретение основных средств и специализированного оборудования</t>
  </si>
  <si>
    <t>06 3 9441</t>
  </si>
  <si>
    <t>06 3 9461</t>
  </si>
  <si>
    <t>07 2 9461</t>
  </si>
  <si>
    <t>Молодежная политика и оздоровление детей</t>
  </si>
  <si>
    <t>0707</t>
  </si>
  <si>
    <t>Оплата стоимости набора продуктов питания или готовых блюд и их транспортировку в лагерях с дневным пребыванием детей</t>
  </si>
  <si>
    <t>01 1 7582</t>
  </si>
  <si>
    <t>Организация отдыха, оздоровления и занятости детей в муниципальных загородных оздоровительных лагерях</t>
  </si>
  <si>
    <t>01 1 7585</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</si>
  <si>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</si>
  <si>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</si>
  <si>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Мероприятия, направленные на финансовую поддержку муниципальных учреждений, иных муниципальных организаций, оказывающих услуги по отдыху, оздоровлению и занятости детей, софинансирование за счет средств местного бюджета</t>
  </si>
  <si>
    <t>01 1 8441</t>
  </si>
  <si>
    <t>Субсидии автономным учреждениям на иные цели</t>
  </si>
  <si>
    <t>622</t>
  </si>
  <si>
    <t>Оплата стоимости набора продуктов питания или готовых блюд и их транспортировку в лагерях с дневным пребыванием детей, софинансирование за счет средств местного бюджета</t>
  </si>
  <si>
    <t>01 1 8582</t>
  </si>
  <si>
    <t>Организация отдыха, оздоровления и занятости детей в муниципальных загородных оздоровительных лагерях, софинансирование за счет средств местного бюджета</t>
  </si>
  <si>
    <t>01 1 8585</t>
  </si>
  <si>
    <t>Субсидия бюджетам муниципальных образований на поддержку деятельности муниципальных молодежных центров</t>
  </si>
  <si>
    <t>08 1 7456</t>
  </si>
  <si>
    <t>08 1 9421</t>
  </si>
  <si>
    <t>08 1 9461</t>
  </si>
  <si>
    <t>Другие вопросы в области образования</t>
  </si>
  <si>
    <t>0709</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</si>
  <si>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</si>
  <si>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01 2 7552</t>
  </si>
  <si>
    <t>Руководство и управление в сфере установленых функций</t>
  </si>
  <si>
    <t>01 2 9521</t>
  </si>
  <si>
    <t>01 2 9561</t>
  </si>
  <si>
    <t>Муниципальная межведомственная централизованная бухгалтерия</t>
  </si>
  <si>
    <t>91 1 0062</t>
  </si>
  <si>
    <t>Культура</t>
  </si>
  <si>
    <t>0801</t>
  </si>
  <si>
    <t>Комплектование книжных фондов библиотек муниципальных образований Красноярского края</t>
  </si>
  <si>
    <t>06 1 8488</t>
  </si>
  <si>
    <t>Комплектование библиотечных фондов муниципальных библиотек, за счет средств местного бюджета</t>
  </si>
  <si>
    <t>06 1 9414</t>
  </si>
  <si>
    <t>06 1 9461</t>
  </si>
  <si>
    <t>Поддержка социокультурных проектов муниципальных учреждений культуры и образовательных учреждений в области культуры</t>
  </si>
  <si>
    <t>06 2 8481</t>
  </si>
  <si>
    <t>Поддержка любительского и художественного творчества, участие мастеров декаративно-прикладного искусства во всероссийских  и международных выставках-конкурсах</t>
  </si>
  <si>
    <t>06 2 9413</t>
  </si>
  <si>
    <t>Организация городских социально-значимых мероприятий</t>
  </si>
  <si>
    <t>06 2 9432</t>
  </si>
  <si>
    <t>06 2 9461</t>
  </si>
  <si>
    <t>Поддержка детских клубных формирований</t>
  </si>
  <si>
    <t>06 3 8483</t>
  </si>
  <si>
    <t>Оснащение муниципальных музеев и библиотек компьютреным оборудованием и программным обеспечением, в том числе электронного каталога</t>
  </si>
  <si>
    <t>06 3 9434</t>
  </si>
  <si>
    <t>Субсидия муниципальным бюджетным, казенным учреждениям культуры на проведение капитального ремонта, реконструкцию зданий и сооружений</t>
  </si>
  <si>
    <t>06 3 9444</t>
  </si>
  <si>
    <t>Субсидия на оснащение учреждений культуры материально-техническими ресурсами</t>
  </si>
  <si>
    <t>06 3 9446</t>
  </si>
  <si>
    <t>Другие вопросы в области культуры, кинематографии</t>
  </si>
  <si>
    <t>0804</t>
  </si>
  <si>
    <t>06 3 9421</t>
  </si>
  <si>
    <t>Организация информационно-аналитического сопровождения мероприятий</t>
  </si>
  <si>
    <t>06 3 9433</t>
  </si>
  <si>
    <t>Другие вопросы в области здравоохранения</t>
  </si>
  <si>
    <t>0909</t>
  </si>
  <si>
    <t>Организация и проведение акарицидных обработок мест массового отдыха населения за счет средств краевого бюджета</t>
  </si>
  <si>
    <t>92 1 7555</t>
  </si>
  <si>
    <t>Пенсионное обеспечение</t>
  </si>
  <si>
    <t>1001</t>
  </si>
  <si>
    <t>Доплаты к пенсиям государственных служащих субъектов Российской Федерации и муниципальных служащих</t>
  </si>
  <si>
    <t>03 1 9701</t>
  </si>
  <si>
    <t>Иные выплаты населению</t>
  </si>
  <si>
    <t>360</t>
  </si>
  <si>
    <t>Социальное обслуживание населения</t>
  </si>
  <si>
    <t>1002</t>
  </si>
  <si>
    <t>Реализация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</si>
  <si>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03 4 0151</t>
  </si>
  <si>
    <t>Социальное обеспечение населения</t>
  </si>
  <si>
    <t>1003</t>
  </si>
  <si>
    <t>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</si>
  <si>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01 1 7566</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</si>
  <si>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поддержкиреабилитированных лиц и лиц, признанных пострадавшими от политических репрессий")</t>
  </si>
  <si>
    <t>03 1 0181</t>
  </si>
  <si>
    <t>Пособия, компенсации, меры социальной поддержки по публичным нормативным обязательствам</t>
  </si>
  <si>
    <t>313</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</si>
  <si>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</si>
  <si>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03 1 0211</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</si>
  <si>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являющихся получателями пенсии по государственному обеспечению (в соответствии с Законом края от 10 декабря 2004 № 12-2703 "О мерах социальной поддержки ветеранов")</t>
  </si>
  <si>
    <t>03 1 0212</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</si>
  <si>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</si>
  <si>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03 1 0221</t>
  </si>
  <si>
    <t>Предоставление, доставка и пересылка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 "О социальной поддержке инвалидов")</t>
  </si>
  <si>
    <t>03 1 0285</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</si>
  <si>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t>
  </si>
  <si>
    <t>03 1 0286</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</si>
  <si>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t>
  </si>
  <si>
    <t>03 1 0288</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</si>
  <si>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</si>
  <si>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03 1 0391</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</si>
  <si>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</si>
  <si>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03 1 0432</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</si>
  <si>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</si>
  <si>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03 1 2696</t>
  </si>
  <si>
    <t>Предоставление,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помощи на ремонтжилого помещения, обратившимся: одиноко проживающим неработающим гражданам, достигшим пенсионного возраста (женщины 55 лет, мужчины 60 лет), и инвалидам 1 и 2 групп, а также одиноко проживающим супружеским парам из числа указанных граждан; семьям состоящим из указанных граждан, не имеющим в своем составе трудоспособных членов семьи</t>
  </si>
  <si>
    <t>03 1 2699</t>
  </si>
  <si>
    <t>Ежегодная денежная выплата лицам, награжденным нагрудным знаком "Почетный донор России"</t>
  </si>
  <si>
    <t>03 1 5220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</si>
  <si>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</si>
  <si>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03 1 5280</t>
  </si>
  <si>
    <t>Ежемесячная доплата к пенсии неработающим Почетным гражданам города Бородино</t>
  </si>
  <si>
    <t>03 1 9702</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</si>
  <si>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t>
  </si>
  <si>
    <t>03 2 0171</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</si>
  <si>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</si>
  <si>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03 2 0272</t>
  </si>
  <si>
    <t>Предоставление, доставка и пересылка ежемесячного пособия семьям, имеющим детей, в которых родители инвалиды (в соответствии с Законом края от 9 декабря 2010 года № 11-5393 "О социальной поддержке семей, имеющих детей, в Красноярском крае")</t>
  </si>
  <si>
    <t>03 2 0273</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</si>
  <si>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</si>
  <si>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03 2 0274</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</si>
  <si>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</si>
  <si>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03 2 0275</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</si>
  <si>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</si>
  <si>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03 2 0276</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</si>
  <si>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</si>
  <si>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03 2 0461</t>
  </si>
  <si>
    <t>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</si>
  <si>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03 2 7561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</si>
  <si>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t>
  </si>
  <si>
    <t>03 3 0191</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</si>
  <si>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</si>
  <si>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03 3 0192</t>
  </si>
  <si>
    <t>Оплата жилищно-коммунальных услуг отдельным категориям граждан, за счет средств федерального бюджета</t>
  </si>
  <si>
    <t>03 3 5250</t>
  </si>
  <si>
    <t>Предоставление социальных выплат молодым семьям на приобретение (строительство) жилья</t>
  </si>
  <si>
    <t>11 2 7558</t>
  </si>
  <si>
    <t>Субсидии гражданам на приобретение жилья</t>
  </si>
  <si>
    <t>322</t>
  </si>
  <si>
    <t>Адресная материальная помощь ко Дню Победы</t>
  </si>
  <si>
    <t>92 1 0082</t>
  </si>
  <si>
    <t>Выплаты премий выпускникам общеобразовательных школ города, окончившим школу с медалями</t>
  </si>
  <si>
    <t>92 1 0083</t>
  </si>
  <si>
    <t>Охрана семьи и детства</t>
  </si>
  <si>
    <t>1004</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</si>
  <si>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</si>
  <si>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01 1 7556</t>
  </si>
  <si>
    <t>Обеспечение предоставления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t>
  </si>
  <si>
    <t>96 1 5082</t>
  </si>
  <si>
    <t>Бюджетные инвестиции на приобретение объектов недвижимого имущества в государственную (муниципальную) собственность</t>
  </si>
  <si>
    <t>412</t>
  </si>
  <si>
    <t>Обеспечение предоставления жилых помещений детям сиротам и детям, оставшимся без попечения родителей, лицам из их числа</t>
  </si>
  <si>
    <t>96 1 7587</t>
  </si>
  <si>
    <t>Другие вопросы в области социальной политики</t>
  </si>
  <si>
    <t>1006</t>
  </si>
  <si>
    <t>Осуществление государственных полномочий по организации деятельности органов управления системой социальной защиты населения</t>
  </si>
  <si>
    <t>03 5 7513</t>
  </si>
  <si>
    <t>Физическая культура</t>
  </si>
  <si>
    <t>1101</t>
  </si>
  <si>
    <t>Проведение городских и краевых спортивно-массовых мероприятий, финансовое обеспечение участия спортсменов-членов сборных команд ДЮСШ, по видам спорта на учебно-тренировочных сборах и соревнованиях</t>
  </si>
  <si>
    <t>07 1 9479</t>
  </si>
  <si>
    <t>Другие вопросы в области физической культуры и спорта</t>
  </si>
  <si>
    <t>1105</t>
  </si>
  <si>
    <t>07 3 9421</t>
  </si>
  <si>
    <t>Периодическая печать и издательства</t>
  </si>
  <si>
    <t>1202</t>
  </si>
  <si>
    <t>Содействие развитию гражданского общества в городе Бородино</t>
  </si>
  <si>
    <t>13 1 9201</t>
  </si>
  <si>
    <t>Обслуживание государственного внутреннего и муниципального долга</t>
  </si>
  <si>
    <t>1301</t>
  </si>
  <si>
    <t>Процентные платежи по муниципальному долгу</t>
  </si>
  <si>
    <t>12 1 9188</t>
  </si>
  <si>
    <t>Обслуживание муниципального долга</t>
  </si>
  <si>
    <t>730</t>
  </si>
  <si>
    <t>СВОД ПО ИСТОЧНИКАМ ПОКРЫТИЯ ДЕФИЦИТА БЮДЖЕТА</t>
  </si>
  <si>
    <t>План 1-й год</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</si>
  <si>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</si>
  <si>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</si>
  <si>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</si>
  <si>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</si>
  <si>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Совета депутатов от 20.12.2013  № 32-305р</t>
  </si>
  <si>
    <t>"О бюджете города Бородино на 2014 год</t>
  </si>
  <si>
    <t>Распределение бюджетных ассигнований по разделам, подразделам, целевым статьям 
(муниципальным программам города Бородино и непрограммным направлениям деятельности), 
группам и подгруппам видов расходов классификации расходов бюджета города Бородино
 на плановый период 2015-2016 годов</t>
  </si>
  <si>
    <t>(руб. )</t>
  </si>
  <si>
    <t>Наименование</t>
  </si>
  <si>
    <t>ЦСР</t>
  </si>
  <si>
    <t>ВР</t>
  </si>
  <si>
    <t>Сумма
на 2015 год</t>
  </si>
  <si>
    <t>Сумма
на 2016 год</t>
  </si>
  <si>
    <t>ОБЩЕГОСУДАРСТВЕННЫЕ ВОПРОСЫ</t>
  </si>
  <si>
    <t>0100</t>
  </si>
  <si>
    <t>НАЦИОНАЛЬНАЯ БЕЗОПАСНОСТЬ И ПРАВООХРАНИТЕЛЬНАЯ ДЕЯТЕЛЬНОСТЬ</t>
  </si>
  <si>
    <t>0300</t>
  </si>
  <si>
    <t>НАЦИОНАЛЬНАЯ ЭКОНОМИКА</t>
  </si>
  <si>
    <t>0400</t>
  </si>
  <si>
    <t>ОХРАНА ОКРУЖАЮЩЕЙ СРЕДЫ</t>
  </si>
  <si>
    <t>0600</t>
  </si>
  <si>
    <t>ОБРАЗОВАНИЕ</t>
  </si>
  <si>
    <t>0700</t>
  </si>
  <si>
    <t>КУЛЬТУРА, КИНЕМАТОГРАФИЯ</t>
  </si>
  <si>
    <t>0800</t>
  </si>
  <si>
    <t>ЗДРАВООХРАНЕНИЕ</t>
  </si>
  <si>
    <t>0900</t>
  </si>
  <si>
    <t>СОЦИАЛЬНАЯ ПОЛИТИКА</t>
  </si>
  <si>
    <t>1000</t>
  </si>
  <si>
    <t>ФИЗИЧЕСКАЯ КУЛЬТУРА И СПОРТ</t>
  </si>
  <si>
    <t>1100</t>
  </si>
  <si>
    <t>СРЕДСТВА МАССОВОЙ ИНФОРМАЦИИ</t>
  </si>
  <si>
    <t>1200</t>
  </si>
  <si>
    <t>ОБСЛУЖИВАНИЕ ГОСУДАРСТВЕННОГО И МУНИЦИПАЛЬНОГО ДОЛГА</t>
  </si>
  <si>
    <t>1300</t>
  </si>
  <si>
    <t>ВСЕГО:</t>
  </si>
  <si>
    <t>Условно утвержденные расходы</t>
  </si>
  <si>
    <t xml:space="preserve"> 2014 год и плановый период 2015-2016 годов"</t>
  </si>
  <si>
    <t>и плановый период 2015-2016 годов"</t>
  </si>
  <si>
    <t>Приложение 6</t>
  </si>
  <si>
    <t>Совета депутатов от 14.03.2014 № 33-315р</t>
  </si>
  <si>
    <t>Приложение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</si>
</sst>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
  </numFmts>
  <fonts count="23" x14ac:knownFonts="1">
    <font>
      <sz val="10"/>
      <name val="Arial"/>
    </font>
    <font>
      <sz val="10"/>
      <name val="Times New Roman"/>
      <family val="1"/>
      <charset val="204"/>
    </font>
    <font>
      <sz val="8.5"/>
      <name val="MS Sans Serif"/>
      <family val="2"/>
      <charset val="204"/>
    </font>
    <font>
      <sz val="8.5"/>
      <name val="MS Sans Serif"/>
      <family val="2"/>
      <charset val="204"/>
    </font>
    <font>
      <sz val="8.5"/>
      <name val="MS Sans Serif"/>
      <family val="2"/>
      <charset val="204"/>
    </font>
    <font>
      <sz val="8.5"/>
      <name val="MS Sans Serif"/>
      <family val="2"/>
      <charset val="204"/>
    </font>
    <font>
      <sz val="8.5"/>
      <name val="MS Sans Serif"/>
      <family val="2"/>
      <charset val="204"/>
    </font>
    <font>
      <b/>
      <sz val="11"/>
      <name val="Times New Roman"/>
      <family val="1"/>
      <charset val="204"/>
    </font>
    <font>
      <sz val="8.5"/>
      <name val="MS Sans Serif"/>
      <family val="2"/>
      <charset val="204"/>
    </font>
    <font>
      <sz val="8.5"/>
      <name val="MS Sans Serif"/>
      <family val="2"/>
      <charset val="204"/>
    </font>
    <font>
      <sz val="8"/>
      <name val="Arial"/>
      <family val="2"/>
      <charset val="204"/>
    </font>
    <font>
      <sz val="8"/>
      <name val="Arial Narrow"/>
      <family val="2"/>
    </font>
    <font>
      <b/>
      <sz val="8"/>
      <name val="MS Sans Serif"/>
      <family val="2"/>
      <charset val="204"/>
    </font>
    <font>
      <b/>
      <sz val="8"/>
      <name val="Arial Narrow"/>
      <family val="2"/>
    </font>
    <font>
      <sz val="8"/>
      <name val="MS Sans Serif"/>
      <family val="2"/>
      <charset val="204"/>
    </font>
    <font>
      <b/>
      <sz val="9"/>
      <name val="MS Sans Serif"/>
      <family val="2"/>
      <charset val="204"/>
    </font>
    <font>
      <sz val="12"/>
      <color indexed="8"/>
      <name val="Times New Roman"/>
      <family val="1"/>
      <charset val="204"/>
    </font>
    <font>
      <sz val="10"/>
      <color theme="1"/>
      <name val="Times New Roman"/>
      <family val="1"/>
      <charset val="204"/>
    </font>
    <font>
      <sz val="12"/>
      <name val="Times New Roman"/>
      <family val="1"/>
      <charset val="204"/>
    </font>
    <font>
      <sz val="12"/>
      <color theme="1"/>
      <name val="Times New Roman"/>
      <family val="1"/>
      <charset val="204"/>
    </font>
    <font>
      <b/>
      <sz val="14"/>
      <name val="Times New Roman"/>
      <family val="1"/>
      <charset val="204"/>
    </font>
    <font>
      <sz val="14"/>
      <name val="Times New Roman"/>
      <family val="1"/>
      <charset val="204"/>
    </font>
    <font>
      <b/>
      <sz val="15"/>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diagonalUp="1" diagonalDown="1">
      <left style="thin">
        <color indexed="8"/>
      </left>
      <right style="hair">
        <color indexed="64"/>
      </right>
      <top style="thin">
        <color indexed="8"/>
      </top>
      <bottom style="thin">
        <color indexed="8"/>
      </bottom>
      <diagonal/>
    </border>
    <border diagonalUp="1" diagonalDown="1">
      <left style="hair">
        <color indexed="8"/>
      </left>
      <right style="thin">
        <color indexed="8"/>
      </right>
      <top style="thin">
        <color indexed="8"/>
      </top>
      <bottom style="thin">
        <color indexed="8"/>
      </bottom>
      <diagonal/>
    </border>
    <border diagonalUp="1" diagonalDown="1">
      <left style="thin">
        <color indexed="8"/>
      </left>
      <right style="hair">
        <color indexed="64"/>
      </right>
      <top style="hair">
        <color indexed="8"/>
      </top>
      <bottom style="hair">
        <color indexed="8"/>
      </bottom>
      <diagonal/>
    </border>
    <border diagonalUp="1" diagonalDown="1">
      <left style="hair">
        <color indexed="8"/>
      </left>
      <right style="thin">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diagonalUp="1" diagonalDown="1">
      <left style="thin">
        <color indexed="8"/>
      </left>
      <right style="thin">
        <color indexed="8"/>
      </right>
      <top style="thin">
        <color indexed="8"/>
      </top>
      <bottom style="thin">
        <color indexed="8"/>
      </bottom>
      <diagonal/>
    </border>
    <border diagonalUp="1" diagonalDown="1">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1" fillId="0" borderId="1" xfId="0" applyFont="1" applyBorder="1"/>
    <xf numFmtId="0" fontId="2" fillId="0" borderId="1" xfId="0" applyFont="1" applyBorder="1"/>
    <xf numFmtId="0" fontId="3" fillId="0" borderId="0" xfId="0" applyFont="1"/>
    <xf numFmtId="164" fontId="4" fillId="0" borderId="0" xfId="0" applyNumberFormat="1" applyFont="1"/>
    <xf numFmtId="0" fontId="5" fillId="0" borderId="0" xfId="0" applyFont="1" applyAlignment="1">
      <alignment horizontal="right"/>
    </xf>
    <xf numFmtId="14" fontId="6" fillId="0" borderId="0" xfId="0" applyNumberFormat="1" applyFont="1" applyAlignment="1">
      <alignment horizontal="left"/>
    </xf>
    <xf numFmtId="0" fontId="7" fillId="0" borderId="0" xfId="0" applyFont="1"/>
    <xf numFmtId="0" fontId="8" fillId="0" borderId="0" xfId="0" applyFont="1" applyAlignment="1">
      <alignment horizontal="left" vertical="top"/>
    </xf>
    <xf numFmtId="0" fontId="9" fillId="0" borderId="0" xfId="0" applyFont="1" applyAlignment="1">
      <alignment vertical="top" wrapText="1"/>
    </xf>
    <xf numFmtId="49" fontId="10" fillId="0" borderId="2" xfId="0" applyNumberFormat="1" applyFont="1" applyFill="1" applyBorder="1" applyAlignment="1">
      <alignment vertical="center" wrapText="1"/>
    </xf>
    <xf numFmtId="4" fontId="10" fillId="0" borderId="3" xfId="0" applyNumberFormat="1" applyFont="1" applyFill="1" applyBorder="1" applyAlignment="1">
      <alignment vertical="center"/>
    </xf>
    <xf numFmtId="49" fontId="11" fillId="0" borderId="4" xfId="0" applyNumberFormat="1" applyFont="1" applyBorder="1" applyAlignment="1">
      <alignment horizontal="left" wrapText="1"/>
    </xf>
    <xf numFmtId="4" fontId="11" fillId="0" borderId="5" xfId="0" applyNumberFormat="1" applyFont="1" applyBorder="1" applyAlignment="1">
      <alignment horizontal="right" wrapText="1"/>
    </xf>
    <xf numFmtId="49" fontId="14" fillId="0" borderId="2" xfId="0" applyNumberFormat="1" applyFont="1" applyBorder="1" applyAlignment="1">
      <alignment horizontal="left" wrapText="1"/>
    </xf>
    <xf numFmtId="4" fontId="11" fillId="0" borderId="3" xfId="0" applyNumberFormat="1" applyFont="1" applyBorder="1" applyAlignment="1">
      <alignment horizontal="right" wrapText="1"/>
    </xf>
    <xf numFmtId="49" fontId="15" fillId="0" borderId="6" xfId="0" applyNumberFormat="1" applyFont="1" applyBorder="1" applyAlignment="1">
      <alignment horizontal="center" vertical="center" wrapText="1"/>
    </xf>
    <xf numFmtId="4" fontId="11" fillId="0" borderId="4" xfId="0" applyNumberFormat="1" applyFont="1" applyBorder="1" applyAlignment="1">
      <alignment horizontal="right" wrapText="1"/>
    </xf>
    <xf numFmtId="4" fontId="12" fillId="0" borderId="2" xfId="0" applyNumberFormat="1" applyFont="1" applyBorder="1" applyAlignment="1">
      <alignment horizontal="right" wrapText="1"/>
    </xf>
    <xf numFmtId="4" fontId="13" fillId="0" borderId="3" xfId="0" applyNumberFormat="1" applyFont="1" applyBorder="1" applyAlignment="1">
      <alignment horizontal="right" wrapText="1"/>
    </xf>
    <xf numFmtId="4" fontId="12" fillId="0" borderId="7" xfId="0" applyNumberFormat="1" applyFont="1" applyBorder="1" applyAlignment="1">
      <alignment horizontal="right" wrapText="1"/>
    </xf>
    <xf numFmtId="0" fontId="16" fillId="0" borderId="0" xfId="0" applyFont="1"/>
    <xf numFmtId="0" fontId="1" fillId="0" borderId="0" xfId="0" applyFont="1" applyFill="1" applyBorder="1" applyAlignment="1"/>
    <xf numFmtId="0" fontId="17" fillId="0" borderId="0" xfId="0" applyFont="1"/>
    <xf numFmtId="0" fontId="18" fillId="0" borderId="0" xfId="0" applyFont="1" applyFill="1" applyBorder="1" applyAlignment="1"/>
    <xf numFmtId="0" fontId="19" fillId="0" borderId="0" xfId="0" applyFont="1"/>
    <xf numFmtId="0" fontId="16" fillId="0" borderId="0" xfId="0" applyFont="1" applyAlignment="1">
      <alignment horizontal="left" vertical="center" wrapText="1"/>
    </xf>
    <xf numFmtId="0" fontId="18" fillId="0" borderId="0" xfId="0" applyFont="1" applyFill="1"/>
    <xf numFmtId="0" fontId="16" fillId="0" borderId="0" xfId="0" applyFont="1" applyAlignment="1">
      <alignment horizontal="left" vertical="top" wrapText="1"/>
    </xf>
    <xf numFmtId="0" fontId="1" fillId="0" borderId="0" xfId="0" applyFont="1" applyBorder="1"/>
    <xf numFmtId="0" fontId="2" fillId="0" borderId="0" xfId="0" applyFont="1" applyBorder="1"/>
    <xf numFmtId="0" fontId="16" fillId="0" borderId="0" xfId="0" applyFont="1" applyBorder="1"/>
    <xf numFmtId="0" fontId="19" fillId="0" borderId="0" xfId="0" applyFont="1" applyBorder="1"/>
    <xf numFmtId="49" fontId="20" fillId="0" borderId="6" xfId="0" applyNumberFormat="1" applyFont="1" applyBorder="1" applyAlignment="1">
      <alignment horizontal="center" vertical="center" wrapText="1"/>
    </xf>
    <xf numFmtId="0" fontId="20" fillId="0" borderId="0" xfId="0" applyFont="1" applyBorder="1" applyAlignment="1" applyProtection="1">
      <alignment wrapText="1"/>
    </xf>
    <xf numFmtId="0" fontId="18" fillId="0" borderId="0" xfId="0" applyFont="1" applyAlignment="1">
      <alignment horizontal="right"/>
    </xf>
    <xf numFmtId="49" fontId="20" fillId="0" borderId="6" xfId="0" applyNumberFormat="1" applyFont="1" applyBorder="1" applyAlignment="1" applyProtection="1">
      <alignment horizontal="left" vertical="center" wrapText="1"/>
    </xf>
    <xf numFmtId="49" fontId="20" fillId="0" borderId="8" xfId="0" applyNumberFormat="1" applyFont="1" applyBorder="1" applyAlignment="1">
      <alignment horizontal="center" vertical="center" wrapText="1"/>
    </xf>
    <xf numFmtId="49" fontId="20" fillId="0" borderId="6" xfId="0" applyNumberFormat="1" applyFont="1" applyBorder="1" applyAlignment="1" applyProtection="1">
      <alignment horizontal="center" vertical="center" wrapText="1"/>
    </xf>
    <xf numFmtId="49" fontId="21" fillId="0" borderId="8" xfId="0" applyNumberFormat="1" applyFont="1" applyBorder="1" applyAlignment="1">
      <alignment horizontal="center" vertical="center" wrapText="1"/>
    </xf>
    <xf numFmtId="4" fontId="20" fillId="0" borderId="8" xfId="0" applyNumberFormat="1" applyFont="1" applyBorder="1" applyAlignment="1">
      <alignment horizontal="right" vertical="center" wrapText="1"/>
    </xf>
    <xf numFmtId="4" fontId="20" fillId="0" borderId="6" xfId="0" applyNumberFormat="1" applyFont="1" applyBorder="1" applyAlignment="1">
      <alignment horizontal="center" vertical="center" wrapText="1"/>
    </xf>
    <xf numFmtId="4" fontId="20" fillId="0" borderId="6" xfId="0" applyNumberFormat="1" applyFont="1" applyBorder="1" applyAlignment="1">
      <alignment horizontal="right" vertical="center" wrapText="1"/>
    </xf>
    <xf numFmtId="49" fontId="21" fillId="0" borderId="8" xfId="0" applyNumberFormat="1" applyFont="1" applyBorder="1" applyAlignment="1">
      <alignment horizontal="left" vertical="center" wrapText="1"/>
    </xf>
    <xf numFmtId="4" fontId="21" fillId="0" borderId="8" xfId="0" applyNumberFormat="1" applyFont="1" applyBorder="1" applyAlignment="1">
      <alignment horizontal="right" vertical="center" wrapText="1"/>
    </xf>
    <xf numFmtId="165" fontId="21" fillId="0" borderId="8" xfId="0" applyNumberFormat="1" applyFont="1" applyBorder="1" applyAlignment="1">
      <alignment horizontal="left" vertical="center" wrapText="1"/>
    </xf>
    <xf numFmtId="49" fontId="20" fillId="0" borderId="6" xfId="0" applyNumberFormat="1" applyFont="1" applyFill="1" applyBorder="1" applyAlignment="1" applyProtection="1">
      <alignment horizontal="left" vertical="center" wrapText="1"/>
    </xf>
    <xf numFmtId="49" fontId="20" fillId="0" borderId="6" xfId="0" applyNumberFormat="1" applyFont="1" applyFill="1" applyBorder="1" applyAlignment="1" applyProtection="1">
      <alignment horizontal="center" vertical="center" wrapText="1"/>
    </xf>
    <xf numFmtId="49" fontId="21" fillId="0" borderId="8" xfId="0" applyNumberFormat="1" applyFont="1" applyFill="1" applyBorder="1" applyAlignment="1">
      <alignment horizontal="center" vertical="center" wrapText="1"/>
    </xf>
    <xf numFmtId="4" fontId="21" fillId="0" borderId="8" xfId="0" applyNumberFormat="1" applyFont="1" applyFill="1" applyBorder="1" applyAlignment="1">
      <alignment horizontal="right" vertical="center" wrapText="1"/>
    </xf>
    <xf numFmtId="0" fontId="22" fillId="0" borderId="6" xfId="0" applyFont="1" applyFill="1" applyBorder="1" applyAlignment="1">
      <alignment vertical="center"/>
    </xf>
    <xf numFmtId="49" fontId="22" fillId="0" borderId="8" xfId="0" applyNumberFormat="1" applyFont="1" applyFill="1" applyBorder="1" applyAlignment="1">
      <alignment horizontal="center" vertical="center" wrapText="1"/>
    </xf>
    <xf numFmtId="4" fontId="22" fillId="0" borderId="8" xfId="0" applyNumberFormat="1" applyFont="1" applyFill="1" applyBorder="1" applyAlignment="1">
      <alignment horizontal="right" vertical="center" wrapText="1"/>
    </xf>
    <xf numFmtId="49" fontId="21" fillId="0" borderId="6" xfId="0" applyNumberFormat="1" applyFont="1" applyFill="1" applyBorder="1" applyAlignment="1">
      <alignment horizontal="left" vertical="center" wrapText="1"/>
    </xf>
    <xf numFmtId="0" fontId="20" fillId="0" borderId="0" xfId="0" applyFont="1" applyBorder="1" applyAlignment="1" applyProtection="1">
      <alignment horizontal="center" vertical="center" wrapText="1"/>
    </xf>
    <xf numFmtId="0" fontId="16" fillId="0" borderId="0" xfId="0" applyFont="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2.75" customHeight="1" x14ac:dyDescent="0.2"/>
  <cols>
    <col min="1" max="1" width="30.7109375" customWidth="1"/>
    <col min="2" max="4" width="18.7109375" customWidth="1"/>
    <col min="5" max="6" width="9.140625" customWidth="1"/>
    <col min="7" max="7" width="13.140625" customWidth="1"/>
    <col min="8" max="10" width="9.140625" customWidth="1"/>
  </cols>
  <sheetData>
    <row r="1" spans="1:8" ht="12.75" customHeight="1" x14ac:dyDescent="0.2">
      <c r="A1" s="1" t="s">
        <v>1</v>
      </c>
      <c r="B1" s="2"/>
      <c r="C1" s="2"/>
      <c r="D1" s="2"/>
    </row>
    <row r="2" spans="1:8" ht="12.75" customHeight="1" x14ac:dyDescent="0.2">
      <c r="A2" s="3" t="s">
        <v>0</v>
      </c>
      <c r="E2" s="4"/>
      <c r="F2" s="5"/>
      <c r="G2" s="6"/>
      <c r="H2" s="4"/>
    </row>
    <row r="4" spans="1:8" ht="12.75" customHeight="1" x14ac:dyDescent="0.2">
      <c r="A4" s="7" t="s">
        <v>2</v>
      </c>
    </row>
    <row r="5" spans="1:8" x14ac:dyDescent="0.2">
      <c r="A5" s="3" t="s">
        <v>3</v>
      </c>
    </row>
    <row r="6" spans="1:8" ht="12.6" customHeight="1" x14ac:dyDescent="0.2">
      <c r="A6" s="8" t="s">
        <v>4</v>
      </c>
      <c r="B6" s="9"/>
      <c r="C6" s="9"/>
      <c r="D6" s="9"/>
      <c r="E6" s="9"/>
      <c r="F6" s="9"/>
    </row>
    <row r="7" spans="1:8" x14ac:dyDescent="0.2">
      <c r="A7" s="3" t="s">
        <v>5</v>
      </c>
    </row>
    <row r="8" spans="1:8" x14ac:dyDescent="0.2">
      <c r="A8" s="10" t="s">
        <v>6</v>
      </c>
      <c r="B8" s="11" t="s">
        <v>7</v>
      </c>
    </row>
    <row r="9" spans="1:8" ht="13.35" customHeight="1" x14ac:dyDescent="0.25">
      <c r="A9" s="12" t="s">
        <v>8</v>
      </c>
      <c r="B9" s="13">
        <v>539046196.27999997</v>
      </c>
    </row>
    <row r="10" spans="1:8" ht="13.35" customHeight="1" x14ac:dyDescent="0.25">
      <c r="A10" s="12" t="s">
        <v>9</v>
      </c>
      <c r="B10" s="13">
        <v>0</v>
      </c>
    </row>
    <row r="11" spans="1:8" ht="13.35" customHeight="1" x14ac:dyDescent="0.25">
      <c r="A11" s="12" t="s">
        <v>10</v>
      </c>
      <c r="B11" s="13">
        <v>0</v>
      </c>
    </row>
    <row r="12" spans="1:8" ht="13.35" customHeight="1" x14ac:dyDescent="0.25">
      <c r="A12" s="14" t="s">
        <v>11</v>
      </c>
      <c r="B12" s="15">
        <v>539046196.27999997</v>
      </c>
    </row>
  </sheetData>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11"/>
  <sheetViews>
    <sheetView showGridLines="0" workbookViewId="0"/>
  </sheetViews>
  <sheetFormatPr defaultRowHeight="12.75" customHeight="1" x14ac:dyDescent="0.2"/>
  <cols>
    <col min="1" max="2" width="15.42578125" customWidth="1"/>
    <col min="3" max="4" width="15.7109375" customWidth="1"/>
    <col min="5" max="6" width="9.140625" customWidth="1"/>
    <col min="7" max="7" width="13.140625" customWidth="1"/>
    <col min="8" max="10" width="9.140625" customWidth="1"/>
  </cols>
  <sheetData>
    <row r="1" spans="1:8" ht="12.75" customHeight="1" x14ac:dyDescent="0.2">
      <c r="A1" s="1" t="s">
        <v>1</v>
      </c>
      <c r="B1" s="2"/>
      <c r="C1" s="2"/>
      <c r="D1" s="2"/>
    </row>
    <row r="2" spans="1:8" ht="12.75" customHeight="1" x14ac:dyDescent="0.2">
      <c r="A2" s="3" t="s">
        <v>0</v>
      </c>
      <c r="E2" s="4"/>
      <c r="F2" s="5"/>
      <c r="G2" s="6"/>
      <c r="H2" s="4"/>
    </row>
    <row r="3" spans="1:8" x14ac:dyDescent="0.2">
      <c r="A3" s="3" t="s">
        <v>12</v>
      </c>
    </row>
    <row r="4" spans="1:8" ht="12.75" customHeight="1" x14ac:dyDescent="0.2">
      <c r="A4" s="7" t="s">
        <v>13</v>
      </c>
    </row>
    <row r="5" spans="1:8" x14ac:dyDescent="0.2">
      <c r="A5" s="3" t="s">
        <v>3</v>
      </c>
    </row>
    <row r="6" spans="1:8" ht="12.6" customHeight="1" x14ac:dyDescent="0.2">
      <c r="A6" s="8" t="s">
        <v>4</v>
      </c>
      <c r="B6" s="9"/>
      <c r="C6" s="9"/>
      <c r="D6" s="9"/>
      <c r="E6" s="9"/>
      <c r="F6" s="9"/>
    </row>
    <row r="7" spans="1:8" x14ac:dyDescent="0.2">
      <c r="A7" s="3" t="s">
        <v>12</v>
      </c>
    </row>
    <row r="8" spans="1:8" ht="14.25" customHeight="1" x14ac:dyDescent="0.2">
      <c r="A8" s="3" t="s">
        <v>5</v>
      </c>
    </row>
    <row r="9" spans="1:8" ht="45.2" customHeight="1" x14ac:dyDescent="0.2">
      <c r="A9" s="16" t="s">
        <v>14</v>
      </c>
      <c r="B9" s="16" t="s">
        <v>15</v>
      </c>
    </row>
    <row r="10" spans="1:8" ht="13.35" customHeight="1" x14ac:dyDescent="0.25">
      <c r="A10" s="17">
        <v>539046196.27999997</v>
      </c>
      <c r="B10" s="13"/>
    </row>
    <row r="11" spans="1:8" ht="13.35" customHeight="1" x14ac:dyDescent="0.25">
      <c r="A11" s="18">
        <v>539046196.27999997</v>
      </c>
      <c r="B11" s="19">
        <v>0</v>
      </c>
    </row>
  </sheetData>
  <pageMargins left="0.75" right="0.75" top="1" bottom="1" header="0.5" footer="0.5"/>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sheetPr>
  <dimension ref="A1:H366"/>
  <sheetViews>
    <sheetView showGridLines="0" tabSelected="1" view="pageBreakPreview" topLeftCell="A352" zoomScale="60" zoomScaleNormal="100" workbookViewId="0">
      <selection activeCell="E198" sqref="E198"/>
    </sheetView>
  </sheetViews>
  <sheetFormatPr defaultRowHeight="12.75" outlineLevelRow="2" x14ac:dyDescent="0.2"/>
  <cols>
    <col min="1" max="1" width="62.5703125" customWidth="1"/>
    <col min="2" max="2" width="10.140625" customWidth="1"/>
    <col min="3" max="3" width="18.7109375" customWidth="1"/>
    <col min="4" max="4" width="10.28515625" customWidth="1"/>
    <col min="5" max="5" width="20.7109375" customWidth="1"/>
    <col min="6" max="6" width="19.5703125" customWidth="1"/>
    <col min="7" max="7" width="13.140625" customWidth="1"/>
    <col min="8" max="10" width="9.140625" customWidth="1"/>
  </cols>
  <sheetData>
    <row r="1" spans="1:8" ht="15.75" x14ac:dyDescent="0.25">
      <c r="D1" s="21" t="s">
        <v>400</v>
      </c>
      <c r="E1" s="22"/>
      <c r="F1" s="22"/>
      <c r="G1" s="23"/>
    </row>
    <row r="2" spans="1:8" ht="15.75" x14ac:dyDescent="0.25">
      <c r="D2" s="21" t="s">
        <v>359</v>
      </c>
      <c r="E2" s="24"/>
      <c r="F2" s="24"/>
      <c r="G2" s="25"/>
    </row>
    <row r="3" spans="1:8" ht="15.75" x14ac:dyDescent="0.25">
      <c r="D3" s="21" t="s">
        <v>399</v>
      </c>
      <c r="E3" s="24"/>
      <c r="F3" s="24"/>
      <c r="G3" s="25"/>
    </row>
    <row r="4" spans="1:8" ht="15.75" x14ac:dyDescent="0.25">
      <c r="D4" s="21" t="s">
        <v>360</v>
      </c>
      <c r="E4" s="24"/>
      <c r="F4" s="24"/>
      <c r="G4" s="25"/>
    </row>
    <row r="5" spans="1:8" ht="15.75" x14ac:dyDescent="0.25">
      <c r="D5" s="21" t="s">
        <v>361</v>
      </c>
      <c r="E5" s="24"/>
      <c r="F5" s="24"/>
      <c r="G5" s="25"/>
    </row>
    <row r="6" spans="1:8" ht="15.75" x14ac:dyDescent="0.25">
      <c r="D6" s="21" t="s">
        <v>362</v>
      </c>
      <c r="E6" s="24"/>
      <c r="F6" s="24"/>
      <c r="G6" s="25"/>
    </row>
    <row r="7" spans="1:8" ht="22.15" customHeight="1" x14ac:dyDescent="0.2">
      <c r="D7" s="55" t="s">
        <v>396</v>
      </c>
      <c r="E7" s="55"/>
      <c r="F7" s="55"/>
      <c r="G7" s="28"/>
    </row>
    <row r="8" spans="1:8" ht="15.75" x14ac:dyDescent="0.25">
      <c r="D8" s="26"/>
      <c r="E8" s="24"/>
      <c r="F8" s="24"/>
      <c r="G8" s="25"/>
    </row>
    <row r="9" spans="1:8" ht="15.75" x14ac:dyDescent="0.25">
      <c r="A9" s="29"/>
      <c r="B9" s="30"/>
      <c r="D9" s="31" t="s">
        <v>398</v>
      </c>
      <c r="E9" s="24"/>
      <c r="F9" s="24"/>
      <c r="G9" s="32"/>
    </row>
    <row r="10" spans="1:8" ht="15.75" x14ac:dyDescent="0.25">
      <c r="A10" s="3"/>
      <c r="D10" s="21" t="s">
        <v>359</v>
      </c>
      <c r="E10" s="27"/>
      <c r="F10" s="27"/>
      <c r="G10" s="25"/>
      <c r="H10" s="4"/>
    </row>
    <row r="11" spans="1:8" ht="15.75" x14ac:dyDescent="0.25">
      <c r="D11" s="21" t="s">
        <v>363</v>
      </c>
      <c r="E11" s="27"/>
      <c r="F11" s="27"/>
      <c r="G11" s="25"/>
    </row>
    <row r="12" spans="1:8" ht="15.75" x14ac:dyDescent="0.25">
      <c r="A12" s="7"/>
      <c r="D12" s="21" t="s">
        <v>364</v>
      </c>
      <c r="E12" s="27"/>
      <c r="F12" s="27"/>
      <c r="G12" s="25"/>
    </row>
    <row r="13" spans="1:8" ht="15.75" x14ac:dyDescent="0.25">
      <c r="A13" s="3"/>
      <c r="D13" s="21" t="s">
        <v>397</v>
      </c>
      <c r="E13" s="24"/>
      <c r="F13" s="24"/>
      <c r="G13" s="25"/>
    </row>
    <row r="14" spans="1:8" ht="15.75" x14ac:dyDescent="0.25">
      <c r="A14" s="8"/>
      <c r="B14" s="9"/>
      <c r="C14" s="21"/>
      <c r="D14" s="24"/>
      <c r="E14" s="24"/>
      <c r="F14" s="25"/>
    </row>
    <row r="15" spans="1:8" ht="87" customHeight="1" x14ac:dyDescent="0.3">
      <c r="A15" s="54" t="s">
        <v>365</v>
      </c>
      <c r="B15" s="54"/>
      <c r="C15" s="54"/>
      <c r="D15" s="54"/>
      <c r="E15" s="54"/>
      <c r="F15" s="54"/>
      <c r="G15" s="34"/>
    </row>
    <row r="16" spans="1:8" ht="15.75" x14ac:dyDescent="0.25">
      <c r="A16" s="3"/>
      <c r="F16" s="35" t="s">
        <v>366</v>
      </c>
    </row>
    <row r="17" spans="1:6" ht="37.5" x14ac:dyDescent="0.2">
      <c r="A17" s="33" t="s">
        <v>367</v>
      </c>
      <c r="B17" s="33" t="s">
        <v>16</v>
      </c>
      <c r="C17" s="33" t="s">
        <v>368</v>
      </c>
      <c r="D17" s="33" t="s">
        <v>369</v>
      </c>
      <c r="E17" s="33" t="s">
        <v>370</v>
      </c>
      <c r="F17" s="33" t="s">
        <v>371</v>
      </c>
    </row>
    <row r="18" spans="1:6" ht="31.15" customHeight="1" x14ac:dyDescent="0.2">
      <c r="A18" s="36" t="s">
        <v>372</v>
      </c>
      <c r="B18" s="37" t="s">
        <v>373</v>
      </c>
      <c r="C18" s="41"/>
      <c r="D18" s="41"/>
      <c r="E18" s="42">
        <f>E19+E22+E36+E42+E45+E50+E53</f>
        <v>27248130.59</v>
      </c>
      <c r="F18" s="42">
        <f>F19+F22+F36+F42+F45+F50+F53</f>
        <v>27270230.59</v>
      </c>
    </row>
    <row r="19" spans="1:6" ht="56.25" x14ac:dyDescent="0.2">
      <c r="A19" s="43" t="s">
        <v>17</v>
      </c>
      <c r="B19" s="39" t="s">
        <v>18</v>
      </c>
      <c r="C19" s="39" t="s">
        <v>12</v>
      </c>
      <c r="D19" s="39" t="s">
        <v>12</v>
      </c>
      <c r="E19" s="44">
        <v>982837.09</v>
      </c>
      <c r="F19" s="44">
        <v>982837.09</v>
      </c>
    </row>
    <row r="20" spans="1:6" ht="18.75" outlineLevel="1" x14ac:dyDescent="0.2">
      <c r="A20" s="43" t="s">
        <v>19</v>
      </c>
      <c r="B20" s="39" t="s">
        <v>18</v>
      </c>
      <c r="C20" s="39" t="s">
        <v>20</v>
      </c>
      <c r="D20" s="39" t="s">
        <v>12</v>
      </c>
      <c r="E20" s="44">
        <v>982837.09</v>
      </c>
      <c r="F20" s="44">
        <v>982837.09</v>
      </c>
    </row>
    <row r="21" spans="1:6" ht="56.25" outlineLevel="2" x14ac:dyDescent="0.2">
      <c r="A21" s="43" t="s">
        <v>21</v>
      </c>
      <c r="B21" s="39" t="s">
        <v>18</v>
      </c>
      <c r="C21" s="39" t="s">
        <v>20</v>
      </c>
      <c r="D21" s="39" t="s">
        <v>22</v>
      </c>
      <c r="E21" s="44">
        <v>982837.09</v>
      </c>
      <c r="F21" s="44">
        <v>982837.09</v>
      </c>
    </row>
    <row r="22" spans="1:6" ht="75" x14ac:dyDescent="0.2">
      <c r="A22" s="43" t="s">
        <v>23</v>
      </c>
      <c r="B22" s="39" t="s">
        <v>24</v>
      </c>
      <c r="C22" s="39" t="s">
        <v>12</v>
      </c>
      <c r="D22" s="39" t="s">
        <v>12</v>
      </c>
      <c r="E22" s="44">
        <v>4062569.85</v>
      </c>
      <c r="F22" s="44">
        <v>4062569.85</v>
      </c>
    </row>
    <row r="23" spans="1:6" ht="37.5" outlineLevel="1" x14ac:dyDescent="0.2">
      <c r="A23" s="43" t="s">
        <v>25</v>
      </c>
      <c r="B23" s="39" t="s">
        <v>24</v>
      </c>
      <c r="C23" s="39" t="s">
        <v>26</v>
      </c>
      <c r="D23" s="39" t="s">
        <v>12</v>
      </c>
      <c r="E23" s="44">
        <v>1780401.4</v>
      </c>
      <c r="F23" s="44">
        <v>1780401.4</v>
      </c>
    </row>
    <row r="24" spans="1:6" ht="56.25" outlineLevel="2" x14ac:dyDescent="0.2">
      <c r="A24" s="43" t="s">
        <v>21</v>
      </c>
      <c r="B24" s="39" t="s">
        <v>24</v>
      </c>
      <c r="C24" s="39" t="s">
        <v>26</v>
      </c>
      <c r="D24" s="39" t="s">
        <v>22</v>
      </c>
      <c r="E24" s="44">
        <v>1237301.3999999999</v>
      </c>
      <c r="F24" s="44">
        <v>1237301.3999999999</v>
      </c>
    </row>
    <row r="25" spans="1:6" ht="56.25" outlineLevel="2" x14ac:dyDescent="0.2">
      <c r="A25" s="43" t="s">
        <v>27</v>
      </c>
      <c r="B25" s="39" t="s">
        <v>24</v>
      </c>
      <c r="C25" s="39" t="s">
        <v>26</v>
      </c>
      <c r="D25" s="39" t="s">
        <v>28</v>
      </c>
      <c r="E25" s="44">
        <v>5400</v>
      </c>
      <c r="F25" s="44">
        <v>5400</v>
      </c>
    </row>
    <row r="26" spans="1:6" ht="56.25" outlineLevel="2" x14ac:dyDescent="0.2">
      <c r="A26" s="43" t="s">
        <v>29</v>
      </c>
      <c r="B26" s="39" t="s">
        <v>24</v>
      </c>
      <c r="C26" s="39" t="s">
        <v>26</v>
      </c>
      <c r="D26" s="39" t="s">
        <v>30</v>
      </c>
      <c r="E26" s="44">
        <v>536720.92000000004</v>
      </c>
      <c r="F26" s="44">
        <v>536720.92000000004</v>
      </c>
    </row>
    <row r="27" spans="1:6" ht="18.75" outlineLevel="2" x14ac:dyDescent="0.2">
      <c r="A27" s="43" t="s">
        <v>31</v>
      </c>
      <c r="B27" s="39" t="s">
        <v>24</v>
      </c>
      <c r="C27" s="39" t="s">
        <v>26</v>
      </c>
      <c r="D27" s="39" t="s">
        <v>32</v>
      </c>
      <c r="E27" s="44">
        <v>979.08</v>
      </c>
      <c r="F27" s="44">
        <v>979.08</v>
      </c>
    </row>
    <row r="28" spans="1:6" ht="37.5" outlineLevel="1" x14ac:dyDescent="0.2">
      <c r="A28" s="43" t="s">
        <v>33</v>
      </c>
      <c r="B28" s="39" t="s">
        <v>24</v>
      </c>
      <c r="C28" s="39" t="s">
        <v>34</v>
      </c>
      <c r="D28" s="39" t="s">
        <v>12</v>
      </c>
      <c r="E28" s="44">
        <v>982837.09</v>
      </c>
      <c r="F28" s="44">
        <v>982837.09</v>
      </c>
    </row>
    <row r="29" spans="1:6" ht="56.25" outlineLevel="2" x14ac:dyDescent="0.2">
      <c r="A29" s="43" t="s">
        <v>21</v>
      </c>
      <c r="B29" s="39" t="s">
        <v>24</v>
      </c>
      <c r="C29" s="39" t="s">
        <v>34</v>
      </c>
      <c r="D29" s="39" t="s">
        <v>22</v>
      </c>
      <c r="E29" s="44">
        <v>982837.09</v>
      </c>
      <c r="F29" s="44">
        <v>982837.09</v>
      </c>
    </row>
    <row r="30" spans="1:6" ht="37.5" outlineLevel="1" x14ac:dyDescent="0.2">
      <c r="A30" s="43" t="s">
        <v>35</v>
      </c>
      <c r="B30" s="39" t="s">
        <v>24</v>
      </c>
      <c r="C30" s="39" t="s">
        <v>36</v>
      </c>
      <c r="D30" s="39" t="s">
        <v>12</v>
      </c>
      <c r="E30" s="44">
        <v>687955.97</v>
      </c>
      <c r="F30" s="44">
        <v>687955.97</v>
      </c>
    </row>
    <row r="31" spans="1:6" ht="56.25" outlineLevel="2" x14ac:dyDescent="0.2">
      <c r="A31" s="43" t="s">
        <v>21</v>
      </c>
      <c r="B31" s="39" t="s">
        <v>24</v>
      </c>
      <c r="C31" s="39" t="s">
        <v>36</v>
      </c>
      <c r="D31" s="39" t="s">
        <v>22</v>
      </c>
      <c r="E31" s="44">
        <v>687955.97</v>
      </c>
      <c r="F31" s="44">
        <v>687955.97</v>
      </c>
    </row>
    <row r="32" spans="1:6" ht="18.75" outlineLevel="1" x14ac:dyDescent="0.2">
      <c r="A32" s="43" t="s">
        <v>37</v>
      </c>
      <c r="B32" s="39" t="s">
        <v>24</v>
      </c>
      <c r="C32" s="39" t="s">
        <v>38</v>
      </c>
      <c r="D32" s="39" t="s">
        <v>12</v>
      </c>
      <c r="E32" s="44">
        <v>611375.39</v>
      </c>
      <c r="F32" s="44">
        <v>611375.39</v>
      </c>
    </row>
    <row r="33" spans="1:6" ht="56.25" outlineLevel="2" x14ac:dyDescent="0.2">
      <c r="A33" s="43" t="s">
        <v>21</v>
      </c>
      <c r="B33" s="39" t="s">
        <v>24</v>
      </c>
      <c r="C33" s="39" t="s">
        <v>38</v>
      </c>
      <c r="D33" s="39" t="s">
        <v>22</v>
      </c>
      <c r="E33" s="44">
        <v>577475.39</v>
      </c>
      <c r="F33" s="44">
        <v>577475.39</v>
      </c>
    </row>
    <row r="34" spans="1:6" ht="56.25" outlineLevel="2" x14ac:dyDescent="0.2">
      <c r="A34" s="43" t="s">
        <v>27</v>
      </c>
      <c r="B34" s="39" t="s">
        <v>24</v>
      </c>
      <c r="C34" s="39" t="s">
        <v>38</v>
      </c>
      <c r="D34" s="39" t="s">
        <v>28</v>
      </c>
      <c r="E34" s="44">
        <v>16200</v>
      </c>
      <c r="F34" s="44">
        <v>16200</v>
      </c>
    </row>
    <row r="35" spans="1:6" ht="56.25" outlineLevel="2" x14ac:dyDescent="0.2">
      <c r="A35" s="43" t="s">
        <v>29</v>
      </c>
      <c r="B35" s="39" t="s">
        <v>24</v>
      </c>
      <c r="C35" s="39" t="s">
        <v>38</v>
      </c>
      <c r="D35" s="39" t="s">
        <v>30</v>
      </c>
      <c r="E35" s="44">
        <v>17700</v>
      </c>
      <c r="F35" s="44">
        <v>17700</v>
      </c>
    </row>
    <row r="36" spans="1:6" ht="75" x14ac:dyDescent="0.2">
      <c r="A36" s="43" t="s">
        <v>39</v>
      </c>
      <c r="B36" s="39" t="s">
        <v>40</v>
      </c>
      <c r="C36" s="39" t="s">
        <v>12</v>
      </c>
      <c r="D36" s="39" t="s">
        <v>12</v>
      </c>
      <c r="E36" s="44">
        <v>13198539.619999999</v>
      </c>
      <c r="F36" s="44">
        <v>13198539.619999999</v>
      </c>
    </row>
    <row r="37" spans="1:6" ht="39.6" customHeight="1" outlineLevel="1" x14ac:dyDescent="0.2">
      <c r="A37" s="43" t="s">
        <v>25</v>
      </c>
      <c r="B37" s="39" t="s">
        <v>40</v>
      </c>
      <c r="C37" s="39" t="s">
        <v>41</v>
      </c>
      <c r="D37" s="39" t="s">
        <v>12</v>
      </c>
      <c r="E37" s="44">
        <v>13198539.619999999</v>
      </c>
      <c r="F37" s="44">
        <v>13198539.619999999</v>
      </c>
    </row>
    <row r="38" spans="1:6" ht="56.25" outlineLevel="2" x14ac:dyDescent="0.2">
      <c r="A38" s="43" t="s">
        <v>21</v>
      </c>
      <c r="B38" s="39" t="s">
        <v>40</v>
      </c>
      <c r="C38" s="39" t="s">
        <v>41</v>
      </c>
      <c r="D38" s="39" t="s">
        <v>22</v>
      </c>
      <c r="E38" s="44">
        <v>9732383.6199999992</v>
      </c>
      <c r="F38" s="44">
        <v>9732383.6199999992</v>
      </c>
    </row>
    <row r="39" spans="1:6" ht="60.6" customHeight="1" outlineLevel="2" x14ac:dyDescent="0.2">
      <c r="A39" s="43" t="s">
        <v>27</v>
      </c>
      <c r="B39" s="39" t="s">
        <v>40</v>
      </c>
      <c r="C39" s="39" t="s">
        <v>41</v>
      </c>
      <c r="D39" s="39" t="s">
        <v>28</v>
      </c>
      <c r="E39" s="44">
        <v>39749.599999999999</v>
      </c>
      <c r="F39" s="44">
        <v>39749.599999999999</v>
      </c>
    </row>
    <row r="40" spans="1:6" ht="48.6" customHeight="1" outlineLevel="2" x14ac:dyDescent="0.2">
      <c r="A40" s="43" t="s">
        <v>29</v>
      </c>
      <c r="B40" s="39" t="s">
        <v>40</v>
      </c>
      <c r="C40" s="39" t="s">
        <v>41</v>
      </c>
      <c r="D40" s="39" t="s">
        <v>30</v>
      </c>
      <c r="E40" s="44">
        <v>3355949.56</v>
      </c>
      <c r="F40" s="44">
        <v>3355949.56</v>
      </c>
    </row>
    <row r="41" spans="1:6" ht="18.75" outlineLevel="2" x14ac:dyDescent="0.2">
      <c r="A41" s="43" t="s">
        <v>31</v>
      </c>
      <c r="B41" s="39" t="s">
        <v>40</v>
      </c>
      <c r="C41" s="39" t="s">
        <v>41</v>
      </c>
      <c r="D41" s="39" t="s">
        <v>32</v>
      </c>
      <c r="E41" s="44">
        <v>70456.84</v>
      </c>
      <c r="F41" s="44">
        <v>70456.84</v>
      </c>
    </row>
    <row r="42" spans="1:6" ht="22.15" customHeight="1" x14ac:dyDescent="0.2">
      <c r="A42" s="43" t="s">
        <v>42</v>
      </c>
      <c r="B42" s="39" t="s">
        <v>43</v>
      </c>
      <c r="C42" s="39" t="s">
        <v>12</v>
      </c>
      <c r="D42" s="39" t="s">
        <v>12</v>
      </c>
      <c r="E42" s="44"/>
      <c r="F42" s="44">
        <v>22100</v>
      </c>
    </row>
    <row r="43" spans="1:6" ht="93.6" customHeight="1" outlineLevel="1" x14ac:dyDescent="0.2">
      <c r="A43" s="43" t="s">
        <v>44</v>
      </c>
      <c r="B43" s="39" t="s">
        <v>43</v>
      </c>
      <c r="C43" s="39" t="s">
        <v>45</v>
      </c>
      <c r="D43" s="39" t="s">
        <v>12</v>
      </c>
      <c r="E43" s="44"/>
      <c r="F43" s="44">
        <v>22100</v>
      </c>
    </row>
    <row r="44" spans="1:6" ht="75" outlineLevel="2" x14ac:dyDescent="0.2">
      <c r="A44" s="43" t="s">
        <v>46</v>
      </c>
      <c r="B44" s="39" t="s">
        <v>43</v>
      </c>
      <c r="C44" s="39" t="s">
        <v>45</v>
      </c>
      <c r="D44" s="39" t="s">
        <v>47</v>
      </c>
      <c r="E44" s="44"/>
      <c r="F44" s="44">
        <v>22100</v>
      </c>
    </row>
    <row r="45" spans="1:6" ht="56.25" x14ac:dyDescent="0.2">
      <c r="A45" s="43" t="s">
        <v>48</v>
      </c>
      <c r="B45" s="39" t="s">
        <v>49</v>
      </c>
      <c r="C45" s="39" t="s">
        <v>12</v>
      </c>
      <c r="D45" s="39" t="s">
        <v>12</v>
      </c>
      <c r="E45" s="44">
        <v>4328410.01</v>
      </c>
      <c r="F45" s="44">
        <v>4328410.01</v>
      </c>
    </row>
    <row r="46" spans="1:6" ht="37.5" outlineLevel="1" x14ac:dyDescent="0.2">
      <c r="A46" s="43" t="s">
        <v>25</v>
      </c>
      <c r="B46" s="39" t="s">
        <v>49</v>
      </c>
      <c r="C46" s="39" t="s">
        <v>50</v>
      </c>
      <c r="D46" s="39" t="s">
        <v>12</v>
      </c>
      <c r="E46" s="44">
        <v>4328410.01</v>
      </c>
      <c r="F46" s="44">
        <v>4328410.01</v>
      </c>
    </row>
    <row r="47" spans="1:6" ht="56.25" outlineLevel="2" x14ac:dyDescent="0.2">
      <c r="A47" s="43" t="s">
        <v>21</v>
      </c>
      <c r="B47" s="39" t="s">
        <v>49</v>
      </c>
      <c r="C47" s="39" t="s">
        <v>50</v>
      </c>
      <c r="D47" s="39" t="s">
        <v>22</v>
      </c>
      <c r="E47" s="44">
        <v>3527902.01</v>
      </c>
      <c r="F47" s="44">
        <v>3527902.01</v>
      </c>
    </row>
    <row r="48" spans="1:6" ht="58.9" customHeight="1" outlineLevel="2" x14ac:dyDescent="0.2">
      <c r="A48" s="43" t="s">
        <v>27</v>
      </c>
      <c r="B48" s="39" t="s">
        <v>49</v>
      </c>
      <c r="C48" s="39" t="s">
        <v>50</v>
      </c>
      <c r="D48" s="39" t="s">
        <v>28</v>
      </c>
      <c r="E48" s="44">
        <v>11140</v>
      </c>
      <c r="F48" s="44">
        <v>11140</v>
      </c>
    </row>
    <row r="49" spans="1:6" ht="56.25" outlineLevel="2" x14ac:dyDescent="0.2">
      <c r="A49" s="43" t="s">
        <v>29</v>
      </c>
      <c r="B49" s="39" t="s">
        <v>49</v>
      </c>
      <c r="C49" s="39" t="s">
        <v>50</v>
      </c>
      <c r="D49" s="39" t="s">
        <v>30</v>
      </c>
      <c r="E49" s="44">
        <v>789368</v>
      </c>
      <c r="F49" s="44">
        <v>789368</v>
      </c>
    </row>
    <row r="50" spans="1:6" ht="18.75" x14ac:dyDescent="0.2">
      <c r="A50" s="43" t="s">
        <v>51</v>
      </c>
      <c r="B50" s="39" t="s">
        <v>52</v>
      </c>
      <c r="C50" s="39" t="s">
        <v>12</v>
      </c>
      <c r="D50" s="39" t="s">
        <v>12</v>
      </c>
      <c r="E50" s="44">
        <v>50000</v>
      </c>
      <c r="F50" s="44">
        <v>50000</v>
      </c>
    </row>
    <row r="51" spans="1:6" ht="18.75" outlineLevel="1" x14ac:dyDescent="0.2">
      <c r="A51" s="43" t="s">
        <v>53</v>
      </c>
      <c r="B51" s="39" t="s">
        <v>52</v>
      </c>
      <c r="C51" s="39" t="s">
        <v>54</v>
      </c>
      <c r="D51" s="39" t="s">
        <v>12</v>
      </c>
      <c r="E51" s="44">
        <v>50000</v>
      </c>
      <c r="F51" s="44">
        <v>50000</v>
      </c>
    </row>
    <row r="52" spans="1:6" ht="18.75" outlineLevel="2" x14ac:dyDescent="0.2">
      <c r="A52" s="43" t="s">
        <v>55</v>
      </c>
      <c r="B52" s="39" t="s">
        <v>52</v>
      </c>
      <c r="C52" s="39" t="s">
        <v>54</v>
      </c>
      <c r="D52" s="39" t="s">
        <v>56</v>
      </c>
      <c r="E52" s="44">
        <v>50000</v>
      </c>
      <c r="F52" s="44">
        <v>50000</v>
      </c>
    </row>
    <row r="53" spans="1:6" ht="18.75" x14ac:dyDescent="0.2">
      <c r="A53" s="43" t="s">
        <v>57</v>
      </c>
      <c r="B53" s="39" t="s">
        <v>58</v>
      </c>
      <c r="C53" s="39" t="s">
        <v>12</v>
      </c>
      <c r="D53" s="39" t="s">
        <v>12</v>
      </c>
      <c r="E53" s="44">
        <v>4625774.0199999996</v>
      </c>
      <c r="F53" s="44">
        <v>4625774.0199999996</v>
      </c>
    </row>
    <row r="54" spans="1:6" ht="58.15" customHeight="1" outlineLevel="1" x14ac:dyDescent="0.2">
      <c r="A54" s="43" t="s">
        <v>59</v>
      </c>
      <c r="B54" s="39" t="s">
        <v>58</v>
      </c>
      <c r="C54" s="39" t="s">
        <v>60</v>
      </c>
      <c r="D54" s="39" t="s">
        <v>12</v>
      </c>
      <c r="E54" s="44">
        <v>292000</v>
      </c>
      <c r="F54" s="44">
        <v>292000</v>
      </c>
    </row>
    <row r="55" spans="1:6" ht="42.6" customHeight="1" outlineLevel="2" x14ac:dyDescent="0.2">
      <c r="A55" s="43" t="s">
        <v>29</v>
      </c>
      <c r="B55" s="39" t="s">
        <v>58</v>
      </c>
      <c r="C55" s="39" t="s">
        <v>60</v>
      </c>
      <c r="D55" s="39" t="s">
        <v>30</v>
      </c>
      <c r="E55" s="44">
        <v>292000</v>
      </c>
      <c r="F55" s="44">
        <v>292000</v>
      </c>
    </row>
    <row r="56" spans="1:6" ht="37.5" outlineLevel="1" x14ac:dyDescent="0.2">
      <c r="A56" s="43" t="s">
        <v>61</v>
      </c>
      <c r="B56" s="39" t="s">
        <v>58</v>
      </c>
      <c r="C56" s="39" t="s">
        <v>62</v>
      </c>
      <c r="D56" s="39" t="s">
        <v>12</v>
      </c>
      <c r="E56" s="44">
        <v>100000</v>
      </c>
      <c r="F56" s="44">
        <v>100000</v>
      </c>
    </row>
    <row r="57" spans="1:6" ht="150" outlineLevel="2" x14ac:dyDescent="0.2">
      <c r="A57" s="45" t="s">
        <v>63</v>
      </c>
      <c r="B57" s="39" t="s">
        <v>58</v>
      </c>
      <c r="C57" s="39" t="s">
        <v>62</v>
      </c>
      <c r="D57" s="39" t="s">
        <v>64</v>
      </c>
      <c r="E57" s="44">
        <v>100000</v>
      </c>
      <c r="F57" s="44">
        <v>100000</v>
      </c>
    </row>
    <row r="58" spans="1:6" ht="73.150000000000006" customHeight="1" outlineLevel="1" x14ac:dyDescent="0.2">
      <c r="A58" s="43" t="s">
        <v>65</v>
      </c>
      <c r="B58" s="39" t="s">
        <v>58</v>
      </c>
      <c r="C58" s="39" t="s">
        <v>66</v>
      </c>
      <c r="D58" s="39" t="s">
        <v>12</v>
      </c>
      <c r="E58" s="44">
        <v>83900</v>
      </c>
      <c r="F58" s="44">
        <v>83900</v>
      </c>
    </row>
    <row r="59" spans="1:6" ht="56.25" outlineLevel="2" x14ac:dyDescent="0.2">
      <c r="A59" s="43" t="s">
        <v>21</v>
      </c>
      <c r="B59" s="39" t="s">
        <v>58</v>
      </c>
      <c r="C59" s="39" t="s">
        <v>66</v>
      </c>
      <c r="D59" s="39" t="s">
        <v>22</v>
      </c>
      <c r="E59" s="44">
        <v>75638</v>
      </c>
      <c r="F59" s="44">
        <v>75638</v>
      </c>
    </row>
    <row r="60" spans="1:6" ht="40.15" customHeight="1" outlineLevel="2" x14ac:dyDescent="0.2">
      <c r="A60" s="43" t="s">
        <v>29</v>
      </c>
      <c r="B60" s="39" t="s">
        <v>58</v>
      </c>
      <c r="C60" s="39" t="s">
        <v>66</v>
      </c>
      <c r="D60" s="39" t="s">
        <v>30</v>
      </c>
      <c r="E60" s="44">
        <v>8262</v>
      </c>
      <c r="F60" s="44">
        <v>8262</v>
      </c>
    </row>
    <row r="61" spans="1:6" ht="93" customHeight="1" outlineLevel="1" x14ac:dyDescent="0.2">
      <c r="A61" s="43" t="s">
        <v>67</v>
      </c>
      <c r="B61" s="39" t="s">
        <v>58</v>
      </c>
      <c r="C61" s="39" t="s">
        <v>68</v>
      </c>
      <c r="D61" s="39" t="s">
        <v>12</v>
      </c>
      <c r="E61" s="44">
        <v>19600</v>
      </c>
      <c r="F61" s="44">
        <v>19600</v>
      </c>
    </row>
    <row r="62" spans="1:6" ht="56.25" outlineLevel="2" x14ac:dyDescent="0.2">
      <c r="A62" s="43" t="s">
        <v>21</v>
      </c>
      <c r="B62" s="39" t="s">
        <v>58</v>
      </c>
      <c r="C62" s="39" t="s">
        <v>68</v>
      </c>
      <c r="D62" s="39" t="s">
        <v>22</v>
      </c>
      <c r="E62" s="44">
        <v>15900</v>
      </c>
      <c r="F62" s="44">
        <v>15900</v>
      </c>
    </row>
    <row r="63" spans="1:6" ht="56.25" outlineLevel="2" x14ac:dyDescent="0.2">
      <c r="A63" s="43" t="s">
        <v>29</v>
      </c>
      <c r="B63" s="39" t="s">
        <v>58</v>
      </c>
      <c r="C63" s="39" t="s">
        <v>68</v>
      </c>
      <c r="D63" s="39" t="s">
        <v>30</v>
      </c>
      <c r="E63" s="44">
        <v>3700</v>
      </c>
      <c r="F63" s="44">
        <v>3700</v>
      </c>
    </row>
    <row r="64" spans="1:6" ht="93.75" outlineLevel="1" x14ac:dyDescent="0.2">
      <c r="A64" s="43" t="s">
        <v>69</v>
      </c>
      <c r="B64" s="39" t="s">
        <v>58</v>
      </c>
      <c r="C64" s="39" t="s">
        <v>70</v>
      </c>
      <c r="D64" s="39" t="s">
        <v>12</v>
      </c>
      <c r="E64" s="44">
        <v>470200</v>
      </c>
      <c r="F64" s="44">
        <v>470200</v>
      </c>
    </row>
    <row r="65" spans="1:6" ht="56.25" outlineLevel="2" x14ac:dyDescent="0.2">
      <c r="A65" s="43" t="s">
        <v>21</v>
      </c>
      <c r="B65" s="39" t="s">
        <v>58</v>
      </c>
      <c r="C65" s="39" t="s">
        <v>70</v>
      </c>
      <c r="D65" s="39" t="s">
        <v>22</v>
      </c>
      <c r="E65" s="44">
        <v>416937.48</v>
      </c>
      <c r="F65" s="44">
        <v>416937.48</v>
      </c>
    </row>
    <row r="66" spans="1:6" ht="56.25" outlineLevel="2" x14ac:dyDescent="0.2">
      <c r="A66" s="43" t="s">
        <v>29</v>
      </c>
      <c r="B66" s="39" t="s">
        <v>58</v>
      </c>
      <c r="C66" s="39" t="s">
        <v>70</v>
      </c>
      <c r="D66" s="39" t="s">
        <v>30</v>
      </c>
      <c r="E66" s="44">
        <v>53262.52</v>
      </c>
      <c r="F66" s="44">
        <v>53262.52</v>
      </c>
    </row>
    <row r="67" spans="1:6" ht="42" customHeight="1" outlineLevel="1" x14ac:dyDescent="0.2">
      <c r="A67" s="43" t="s">
        <v>25</v>
      </c>
      <c r="B67" s="39" t="s">
        <v>58</v>
      </c>
      <c r="C67" s="39" t="s">
        <v>71</v>
      </c>
      <c r="D67" s="39" t="s">
        <v>12</v>
      </c>
      <c r="E67" s="44">
        <v>2623964.02</v>
      </c>
      <c r="F67" s="44">
        <v>2623964.02</v>
      </c>
    </row>
    <row r="68" spans="1:6" ht="44.45" customHeight="1" outlineLevel="2" x14ac:dyDescent="0.2">
      <c r="A68" s="43" t="s">
        <v>72</v>
      </c>
      <c r="B68" s="39" t="s">
        <v>58</v>
      </c>
      <c r="C68" s="39" t="s">
        <v>71</v>
      </c>
      <c r="D68" s="39" t="s">
        <v>73</v>
      </c>
      <c r="E68" s="44">
        <v>2366664.02</v>
      </c>
      <c r="F68" s="44">
        <v>2366664.02</v>
      </c>
    </row>
    <row r="69" spans="1:6" ht="40.15" customHeight="1" outlineLevel="2" x14ac:dyDescent="0.2">
      <c r="A69" s="43" t="s">
        <v>74</v>
      </c>
      <c r="B69" s="39" t="s">
        <v>58</v>
      </c>
      <c r="C69" s="39" t="s">
        <v>71</v>
      </c>
      <c r="D69" s="39" t="s">
        <v>75</v>
      </c>
      <c r="E69" s="44">
        <v>520</v>
      </c>
      <c r="F69" s="44">
        <v>520</v>
      </c>
    </row>
    <row r="70" spans="1:6" ht="43.9" customHeight="1" outlineLevel="2" x14ac:dyDescent="0.2">
      <c r="A70" s="43" t="s">
        <v>29</v>
      </c>
      <c r="B70" s="39" t="s">
        <v>58</v>
      </c>
      <c r="C70" s="39" t="s">
        <v>71</v>
      </c>
      <c r="D70" s="39" t="s">
        <v>30</v>
      </c>
      <c r="E70" s="44">
        <v>256780</v>
      </c>
      <c r="F70" s="44">
        <v>256780</v>
      </c>
    </row>
    <row r="71" spans="1:6" ht="18.75" outlineLevel="1" x14ac:dyDescent="0.2">
      <c r="A71" s="43" t="s">
        <v>76</v>
      </c>
      <c r="B71" s="39" t="s">
        <v>58</v>
      </c>
      <c r="C71" s="39" t="s">
        <v>77</v>
      </c>
      <c r="D71" s="39" t="s">
        <v>12</v>
      </c>
      <c r="E71" s="44">
        <v>650235</v>
      </c>
      <c r="F71" s="44">
        <v>650235</v>
      </c>
    </row>
    <row r="72" spans="1:6" ht="42.6" customHeight="1" outlineLevel="2" x14ac:dyDescent="0.2">
      <c r="A72" s="43" t="s">
        <v>29</v>
      </c>
      <c r="B72" s="39" t="s">
        <v>58</v>
      </c>
      <c r="C72" s="39" t="s">
        <v>77</v>
      </c>
      <c r="D72" s="39" t="s">
        <v>30</v>
      </c>
      <c r="E72" s="44">
        <v>650235</v>
      </c>
      <c r="F72" s="44">
        <v>650235</v>
      </c>
    </row>
    <row r="73" spans="1:6" ht="91.15" customHeight="1" outlineLevel="1" x14ac:dyDescent="0.2">
      <c r="A73" s="43" t="s">
        <v>78</v>
      </c>
      <c r="B73" s="39" t="s">
        <v>58</v>
      </c>
      <c r="C73" s="39" t="s">
        <v>79</v>
      </c>
      <c r="D73" s="39" t="s">
        <v>12</v>
      </c>
      <c r="E73" s="44">
        <v>385875</v>
      </c>
      <c r="F73" s="44">
        <v>385875</v>
      </c>
    </row>
    <row r="74" spans="1:6" ht="48" customHeight="1" outlineLevel="2" x14ac:dyDescent="0.2">
      <c r="A74" s="43" t="s">
        <v>29</v>
      </c>
      <c r="B74" s="39" t="s">
        <v>58</v>
      </c>
      <c r="C74" s="39" t="s">
        <v>79</v>
      </c>
      <c r="D74" s="39" t="s">
        <v>30</v>
      </c>
      <c r="E74" s="44">
        <v>385875</v>
      </c>
      <c r="F74" s="44">
        <v>385875</v>
      </c>
    </row>
    <row r="75" spans="1:6" ht="45.6" customHeight="1" outlineLevel="2" x14ac:dyDescent="0.2">
      <c r="A75" s="36" t="s">
        <v>374</v>
      </c>
      <c r="B75" s="38" t="s">
        <v>375</v>
      </c>
      <c r="C75" s="37"/>
      <c r="D75" s="37"/>
      <c r="E75" s="40">
        <f>E76</f>
        <v>2118636.15</v>
      </c>
      <c r="F75" s="40">
        <f>F76</f>
        <v>2098636.15</v>
      </c>
    </row>
    <row r="76" spans="1:6" ht="62.45" customHeight="1" x14ac:dyDescent="0.2">
      <c r="A76" s="43" t="s">
        <v>80</v>
      </c>
      <c r="B76" s="39" t="s">
        <v>81</v>
      </c>
      <c r="C76" s="39" t="s">
        <v>12</v>
      </c>
      <c r="D76" s="39" t="s">
        <v>12</v>
      </c>
      <c r="E76" s="44">
        <v>2118636.15</v>
      </c>
      <c r="F76" s="44">
        <v>2098636.15</v>
      </c>
    </row>
    <row r="77" spans="1:6" ht="76.150000000000006" customHeight="1" outlineLevel="1" x14ac:dyDescent="0.2">
      <c r="A77" s="43" t="s">
        <v>82</v>
      </c>
      <c r="B77" s="39" t="s">
        <v>81</v>
      </c>
      <c r="C77" s="39" t="s">
        <v>83</v>
      </c>
      <c r="D77" s="39" t="s">
        <v>12</v>
      </c>
      <c r="E77" s="44">
        <v>8000</v>
      </c>
      <c r="F77" s="44">
        <v>8000</v>
      </c>
    </row>
    <row r="78" spans="1:6" ht="56.25" outlineLevel="2" x14ac:dyDescent="0.2">
      <c r="A78" s="43" t="s">
        <v>29</v>
      </c>
      <c r="B78" s="39" t="s">
        <v>81</v>
      </c>
      <c r="C78" s="39" t="s">
        <v>83</v>
      </c>
      <c r="D78" s="39" t="s">
        <v>30</v>
      </c>
      <c r="E78" s="44">
        <v>8000</v>
      </c>
      <c r="F78" s="44">
        <v>8000</v>
      </c>
    </row>
    <row r="79" spans="1:6" ht="56.25" outlineLevel="1" x14ac:dyDescent="0.2">
      <c r="A79" s="43" t="s">
        <v>84</v>
      </c>
      <c r="B79" s="39" t="s">
        <v>81</v>
      </c>
      <c r="C79" s="39" t="s">
        <v>85</v>
      </c>
      <c r="D79" s="39" t="s">
        <v>12</v>
      </c>
      <c r="E79" s="44">
        <v>9000</v>
      </c>
      <c r="F79" s="44">
        <v>9000</v>
      </c>
    </row>
    <row r="80" spans="1:6" ht="45.6" customHeight="1" outlineLevel="2" x14ac:dyDescent="0.2">
      <c r="A80" s="43" t="s">
        <v>29</v>
      </c>
      <c r="B80" s="39" t="s">
        <v>81</v>
      </c>
      <c r="C80" s="39" t="s">
        <v>85</v>
      </c>
      <c r="D80" s="39" t="s">
        <v>30</v>
      </c>
      <c r="E80" s="44">
        <v>9000</v>
      </c>
      <c r="F80" s="44">
        <v>9000</v>
      </c>
    </row>
    <row r="81" spans="1:6" ht="37.5" outlineLevel="1" x14ac:dyDescent="0.2">
      <c r="A81" s="43" t="s">
        <v>86</v>
      </c>
      <c r="B81" s="39" t="s">
        <v>81</v>
      </c>
      <c r="C81" s="39" t="s">
        <v>87</v>
      </c>
      <c r="D81" s="39" t="s">
        <v>12</v>
      </c>
      <c r="E81" s="44">
        <v>20000</v>
      </c>
      <c r="F81" s="44">
        <v>20000</v>
      </c>
    </row>
    <row r="82" spans="1:6" ht="56.25" outlineLevel="2" x14ac:dyDescent="0.2">
      <c r="A82" s="43" t="s">
        <v>29</v>
      </c>
      <c r="B82" s="39" t="s">
        <v>81</v>
      </c>
      <c r="C82" s="39" t="s">
        <v>87</v>
      </c>
      <c r="D82" s="39" t="s">
        <v>30</v>
      </c>
      <c r="E82" s="44">
        <v>20000</v>
      </c>
      <c r="F82" s="44">
        <v>20000</v>
      </c>
    </row>
    <row r="83" spans="1:6" ht="18.75" outlineLevel="1" x14ac:dyDescent="0.2">
      <c r="A83" s="43" t="s">
        <v>88</v>
      </c>
      <c r="B83" s="39" t="s">
        <v>81</v>
      </c>
      <c r="C83" s="39" t="s">
        <v>89</v>
      </c>
      <c r="D83" s="39" t="s">
        <v>12</v>
      </c>
      <c r="E83" s="44">
        <v>2061636.15</v>
      </c>
      <c r="F83" s="44">
        <v>2061636.15</v>
      </c>
    </row>
    <row r="84" spans="1:6" ht="56.25" outlineLevel="2" x14ac:dyDescent="0.2">
      <c r="A84" s="43" t="s">
        <v>72</v>
      </c>
      <c r="B84" s="39" t="s">
        <v>81</v>
      </c>
      <c r="C84" s="39" t="s">
        <v>89</v>
      </c>
      <c r="D84" s="39" t="s">
        <v>73</v>
      </c>
      <c r="E84" s="44">
        <v>1927836.15</v>
      </c>
      <c r="F84" s="44">
        <v>1927836.15</v>
      </c>
    </row>
    <row r="85" spans="1:6" ht="42.6" customHeight="1" outlineLevel="2" x14ac:dyDescent="0.2">
      <c r="A85" s="43" t="s">
        <v>74</v>
      </c>
      <c r="B85" s="39" t="s">
        <v>81</v>
      </c>
      <c r="C85" s="39" t="s">
        <v>89</v>
      </c>
      <c r="D85" s="39" t="s">
        <v>75</v>
      </c>
      <c r="E85" s="44">
        <v>27012</v>
      </c>
      <c r="F85" s="44">
        <v>27012</v>
      </c>
    </row>
    <row r="86" spans="1:6" ht="42" customHeight="1" outlineLevel="2" x14ac:dyDescent="0.2">
      <c r="A86" s="43" t="s">
        <v>29</v>
      </c>
      <c r="B86" s="39" t="s">
        <v>81</v>
      </c>
      <c r="C86" s="39" t="s">
        <v>89</v>
      </c>
      <c r="D86" s="39" t="s">
        <v>30</v>
      </c>
      <c r="E86" s="44">
        <v>106788</v>
      </c>
      <c r="F86" s="44">
        <v>106788</v>
      </c>
    </row>
    <row r="87" spans="1:6" ht="75" customHeight="1" outlineLevel="1" x14ac:dyDescent="0.2">
      <c r="A87" s="43" t="s">
        <v>90</v>
      </c>
      <c r="B87" s="39" t="s">
        <v>81</v>
      </c>
      <c r="C87" s="39" t="s">
        <v>91</v>
      </c>
      <c r="D87" s="39" t="s">
        <v>12</v>
      </c>
      <c r="E87" s="44">
        <v>12000</v>
      </c>
      <c r="F87" s="44"/>
    </row>
    <row r="88" spans="1:6" ht="56.25" outlineLevel="2" x14ac:dyDescent="0.2">
      <c r="A88" s="43" t="s">
        <v>29</v>
      </c>
      <c r="B88" s="39" t="s">
        <v>81</v>
      </c>
      <c r="C88" s="39" t="s">
        <v>91</v>
      </c>
      <c r="D88" s="39" t="s">
        <v>30</v>
      </c>
      <c r="E88" s="44">
        <v>12000</v>
      </c>
      <c r="F88" s="44"/>
    </row>
    <row r="89" spans="1:6" ht="56.25" outlineLevel="1" x14ac:dyDescent="0.2">
      <c r="A89" s="43" t="s">
        <v>92</v>
      </c>
      <c r="B89" s="39" t="s">
        <v>81</v>
      </c>
      <c r="C89" s="39" t="s">
        <v>93</v>
      </c>
      <c r="D89" s="39" t="s">
        <v>12</v>
      </c>
      <c r="E89" s="44">
        <v>8000</v>
      </c>
      <c r="F89" s="44"/>
    </row>
    <row r="90" spans="1:6" ht="56.25" outlineLevel="2" x14ac:dyDescent="0.2">
      <c r="A90" s="43" t="s">
        <v>29</v>
      </c>
      <c r="B90" s="39" t="s">
        <v>81</v>
      </c>
      <c r="C90" s="39" t="s">
        <v>93</v>
      </c>
      <c r="D90" s="39" t="s">
        <v>30</v>
      </c>
      <c r="E90" s="44">
        <v>8000</v>
      </c>
      <c r="F90" s="44"/>
    </row>
    <row r="91" spans="1:6" ht="29.45" customHeight="1" outlineLevel="2" x14ac:dyDescent="0.2">
      <c r="A91" s="36" t="s">
        <v>376</v>
      </c>
      <c r="B91" s="38" t="s">
        <v>377</v>
      </c>
      <c r="C91" s="37"/>
      <c r="D91" s="37"/>
      <c r="E91" s="40">
        <f>E92+E97+E106</f>
        <v>3920550.13</v>
      </c>
      <c r="F91" s="40">
        <f>F92+F97+F106</f>
        <v>3905235.13</v>
      </c>
    </row>
    <row r="92" spans="1:6" ht="18.75" x14ac:dyDescent="0.2">
      <c r="A92" s="43" t="s">
        <v>94</v>
      </c>
      <c r="B92" s="39" t="s">
        <v>95</v>
      </c>
      <c r="C92" s="39" t="s">
        <v>12</v>
      </c>
      <c r="D92" s="39" t="s">
        <v>12</v>
      </c>
      <c r="E92" s="44">
        <v>641000</v>
      </c>
      <c r="F92" s="44">
        <v>641000</v>
      </c>
    </row>
    <row r="93" spans="1:6" ht="79.150000000000006" customHeight="1" outlineLevel="1" x14ac:dyDescent="0.2">
      <c r="A93" s="43" t="s">
        <v>96</v>
      </c>
      <c r="B93" s="39" t="s">
        <v>95</v>
      </c>
      <c r="C93" s="39" t="s">
        <v>97</v>
      </c>
      <c r="D93" s="39" t="s">
        <v>12</v>
      </c>
      <c r="E93" s="44">
        <v>601000</v>
      </c>
      <c r="F93" s="44">
        <v>601000</v>
      </c>
    </row>
    <row r="94" spans="1:6" ht="42.6" customHeight="1" outlineLevel="2" x14ac:dyDescent="0.2">
      <c r="A94" s="43" t="s">
        <v>29</v>
      </c>
      <c r="B94" s="39" t="s">
        <v>95</v>
      </c>
      <c r="C94" s="39" t="s">
        <v>97</v>
      </c>
      <c r="D94" s="39" t="s">
        <v>30</v>
      </c>
      <c r="E94" s="44">
        <v>601000</v>
      </c>
      <c r="F94" s="44">
        <v>601000</v>
      </c>
    </row>
    <row r="95" spans="1:6" ht="44.45" customHeight="1" outlineLevel="1" x14ac:dyDescent="0.2">
      <c r="A95" s="43" t="s">
        <v>98</v>
      </c>
      <c r="B95" s="39" t="s">
        <v>95</v>
      </c>
      <c r="C95" s="39" t="s">
        <v>99</v>
      </c>
      <c r="D95" s="39" t="s">
        <v>12</v>
      </c>
      <c r="E95" s="44">
        <v>40000</v>
      </c>
      <c r="F95" s="44">
        <v>40000</v>
      </c>
    </row>
    <row r="96" spans="1:6" ht="56.25" outlineLevel="2" x14ac:dyDescent="0.2">
      <c r="A96" s="43" t="s">
        <v>29</v>
      </c>
      <c r="B96" s="39" t="s">
        <v>95</v>
      </c>
      <c r="C96" s="39" t="s">
        <v>99</v>
      </c>
      <c r="D96" s="39" t="s">
        <v>30</v>
      </c>
      <c r="E96" s="44">
        <v>40000</v>
      </c>
      <c r="F96" s="44">
        <v>40000</v>
      </c>
    </row>
    <row r="97" spans="1:6" ht="18.75" x14ac:dyDescent="0.2">
      <c r="A97" s="43" t="s">
        <v>100</v>
      </c>
      <c r="B97" s="39" t="s">
        <v>101</v>
      </c>
      <c r="C97" s="39" t="s">
        <v>12</v>
      </c>
      <c r="D97" s="39" t="s">
        <v>12</v>
      </c>
      <c r="E97" s="44">
        <v>2528300.13</v>
      </c>
      <c r="F97" s="44">
        <v>2512985.13</v>
      </c>
    </row>
    <row r="98" spans="1:6" ht="79.150000000000006" customHeight="1" outlineLevel="1" x14ac:dyDescent="0.2">
      <c r="A98" s="43" t="s">
        <v>102</v>
      </c>
      <c r="B98" s="39" t="s">
        <v>101</v>
      </c>
      <c r="C98" s="39" t="s">
        <v>103</v>
      </c>
      <c r="D98" s="39" t="s">
        <v>12</v>
      </c>
      <c r="E98" s="44">
        <v>991848</v>
      </c>
      <c r="F98" s="44">
        <v>991848</v>
      </c>
    </row>
    <row r="99" spans="1:6" ht="56.25" outlineLevel="2" x14ac:dyDescent="0.2">
      <c r="A99" s="43" t="s">
        <v>29</v>
      </c>
      <c r="B99" s="39" t="s">
        <v>101</v>
      </c>
      <c r="C99" s="39" t="s">
        <v>103</v>
      </c>
      <c r="D99" s="39" t="s">
        <v>30</v>
      </c>
      <c r="E99" s="44">
        <v>991848</v>
      </c>
      <c r="F99" s="44">
        <v>991848</v>
      </c>
    </row>
    <row r="100" spans="1:6" ht="86.45" customHeight="1" outlineLevel="1" x14ac:dyDescent="0.2">
      <c r="A100" s="43" t="s">
        <v>104</v>
      </c>
      <c r="B100" s="39" t="s">
        <v>101</v>
      </c>
      <c r="C100" s="39" t="s">
        <v>105</v>
      </c>
      <c r="D100" s="39" t="s">
        <v>12</v>
      </c>
      <c r="E100" s="44">
        <v>718940.13</v>
      </c>
      <c r="F100" s="44">
        <v>712985.13</v>
      </c>
    </row>
    <row r="101" spans="1:6" ht="42.6" customHeight="1" outlineLevel="2" x14ac:dyDescent="0.2">
      <c r="A101" s="43" t="s">
        <v>29</v>
      </c>
      <c r="B101" s="39" t="s">
        <v>101</v>
      </c>
      <c r="C101" s="39" t="s">
        <v>105</v>
      </c>
      <c r="D101" s="39" t="s">
        <v>30</v>
      </c>
      <c r="E101" s="44">
        <v>718940.13</v>
      </c>
      <c r="F101" s="44">
        <v>712985.13</v>
      </c>
    </row>
    <row r="102" spans="1:6" ht="56.25" outlineLevel="1" x14ac:dyDescent="0.2">
      <c r="A102" s="43" t="s">
        <v>106</v>
      </c>
      <c r="B102" s="39" t="s">
        <v>101</v>
      </c>
      <c r="C102" s="39" t="s">
        <v>107</v>
      </c>
      <c r="D102" s="39" t="s">
        <v>12</v>
      </c>
      <c r="E102" s="44">
        <v>9360</v>
      </c>
      <c r="F102" s="44"/>
    </row>
    <row r="103" spans="1:6" ht="56.25" outlineLevel="2" x14ac:dyDescent="0.2">
      <c r="A103" s="43" t="s">
        <v>29</v>
      </c>
      <c r="B103" s="39" t="s">
        <v>101</v>
      </c>
      <c r="C103" s="39" t="s">
        <v>107</v>
      </c>
      <c r="D103" s="39" t="s">
        <v>30</v>
      </c>
      <c r="E103" s="44">
        <v>9360</v>
      </c>
      <c r="F103" s="44"/>
    </row>
    <row r="104" spans="1:6" ht="18.75" outlineLevel="1" x14ac:dyDescent="0.2">
      <c r="A104" s="43" t="s">
        <v>108</v>
      </c>
      <c r="B104" s="39" t="s">
        <v>101</v>
      </c>
      <c r="C104" s="39" t="s">
        <v>109</v>
      </c>
      <c r="D104" s="39" t="s">
        <v>12</v>
      </c>
      <c r="E104" s="44">
        <v>808152</v>
      </c>
      <c r="F104" s="44">
        <v>808152</v>
      </c>
    </row>
    <row r="105" spans="1:6" ht="41.45" customHeight="1" outlineLevel="2" x14ac:dyDescent="0.2">
      <c r="A105" s="43" t="s">
        <v>29</v>
      </c>
      <c r="B105" s="39" t="s">
        <v>101</v>
      </c>
      <c r="C105" s="39" t="s">
        <v>109</v>
      </c>
      <c r="D105" s="39" t="s">
        <v>30</v>
      </c>
      <c r="E105" s="44">
        <v>808152</v>
      </c>
      <c r="F105" s="44">
        <v>808152</v>
      </c>
    </row>
    <row r="106" spans="1:6" ht="37.5" x14ac:dyDescent="0.2">
      <c r="A106" s="43" t="s">
        <v>110</v>
      </c>
      <c r="B106" s="39" t="s">
        <v>111</v>
      </c>
      <c r="C106" s="39" t="s">
        <v>12</v>
      </c>
      <c r="D106" s="39" t="s">
        <v>12</v>
      </c>
      <c r="E106" s="44">
        <v>751250</v>
      </c>
      <c r="F106" s="44">
        <v>751250</v>
      </c>
    </row>
    <row r="107" spans="1:6" ht="76.900000000000006" customHeight="1" outlineLevel="1" x14ac:dyDescent="0.2">
      <c r="A107" s="43" t="s">
        <v>112</v>
      </c>
      <c r="B107" s="39" t="s">
        <v>111</v>
      </c>
      <c r="C107" s="39" t="s">
        <v>113</v>
      </c>
      <c r="D107" s="39" t="s">
        <v>12</v>
      </c>
      <c r="E107" s="44">
        <v>200000</v>
      </c>
      <c r="F107" s="44">
        <v>200000</v>
      </c>
    </row>
    <row r="108" spans="1:6" ht="56.25" outlineLevel="2" x14ac:dyDescent="0.2">
      <c r="A108" s="43" t="s">
        <v>114</v>
      </c>
      <c r="B108" s="39" t="s">
        <v>111</v>
      </c>
      <c r="C108" s="39" t="s">
        <v>113</v>
      </c>
      <c r="D108" s="39" t="s">
        <v>115</v>
      </c>
      <c r="E108" s="44">
        <v>200000</v>
      </c>
      <c r="F108" s="44">
        <v>200000</v>
      </c>
    </row>
    <row r="109" spans="1:6" ht="42" customHeight="1" outlineLevel="1" x14ac:dyDescent="0.2">
      <c r="A109" s="43" t="s">
        <v>116</v>
      </c>
      <c r="B109" s="39" t="s">
        <v>111</v>
      </c>
      <c r="C109" s="39" t="s">
        <v>117</v>
      </c>
      <c r="D109" s="39" t="s">
        <v>12</v>
      </c>
      <c r="E109" s="44">
        <v>551250</v>
      </c>
      <c r="F109" s="44">
        <v>551250</v>
      </c>
    </row>
    <row r="110" spans="1:6" ht="56.25" outlineLevel="2" x14ac:dyDescent="0.2">
      <c r="A110" s="43" t="s">
        <v>29</v>
      </c>
      <c r="B110" s="39" t="s">
        <v>111</v>
      </c>
      <c r="C110" s="39" t="s">
        <v>117</v>
      </c>
      <c r="D110" s="39" t="s">
        <v>30</v>
      </c>
      <c r="E110" s="44">
        <v>551250</v>
      </c>
      <c r="F110" s="44">
        <v>551250</v>
      </c>
    </row>
    <row r="111" spans="1:6" ht="37.5" outlineLevel="2" x14ac:dyDescent="0.2">
      <c r="A111" s="46" t="s">
        <v>118</v>
      </c>
      <c r="B111" s="47" t="s">
        <v>119</v>
      </c>
      <c r="C111" s="37"/>
      <c r="D111" s="37"/>
      <c r="E111" s="40">
        <f>E112+E114+E123+E129+E136</f>
        <v>70362651.960000008</v>
      </c>
      <c r="F111" s="40">
        <f>F112+F114+F123+F129+F136</f>
        <v>25836537.509999998</v>
      </c>
    </row>
    <row r="112" spans="1:6" ht="75.599999999999994" customHeight="1" outlineLevel="1" x14ac:dyDescent="0.2">
      <c r="A112" s="43" t="s">
        <v>120</v>
      </c>
      <c r="B112" s="39" t="s">
        <v>119</v>
      </c>
      <c r="C112" s="39" t="s">
        <v>121</v>
      </c>
      <c r="D112" s="39" t="s">
        <v>12</v>
      </c>
      <c r="E112" s="44">
        <v>163115</v>
      </c>
      <c r="F112" s="44"/>
    </row>
    <row r="113" spans="1:6" ht="56.25" outlineLevel="2" x14ac:dyDescent="0.2">
      <c r="A113" s="43" t="s">
        <v>114</v>
      </c>
      <c r="B113" s="39" t="s">
        <v>119</v>
      </c>
      <c r="C113" s="39" t="s">
        <v>121</v>
      </c>
      <c r="D113" s="39" t="s">
        <v>115</v>
      </c>
      <c r="E113" s="44">
        <v>163115</v>
      </c>
      <c r="F113" s="44"/>
    </row>
    <row r="114" spans="1:6" ht="28.9" customHeight="1" x14ac:dyDescent="0.2">
      <c r="A114" s="43" t="s">
        <v>122</v>
      </c>
      <c r="B114" s="39" t="s">
        <v>123</v>
      </c>
      <c r="C114" s="39" t="s">
        <v>12</v>
      </c>
      <c r="D114" s="39" t="s">
        <v>12</v>
      </c>
      <c r="E114" s="44">
        <v>44362999.450000003</v>
      </c>
      <c r="F114" s="44"/>
    </row>
    <row r="115" spans="1:6" ht="163.9" customHeight="1" outlineLevel="1" x14ac:dyDescent="0.2">
      <c r="A115" s="45" t="s">
        <v>124</v>
      </c>
      <c r="B115" s="39" t="s">
        <v>123</v>
      </c>
      <c r="C115" s="39" t="s">
        <v>125</v>
      </c>
      <c r="D115" s="39" t="s">
        <v>12</v>
      </c>
      <c r="E115" s="44">
        <v>10373214.25</v>
      </c>
      <c r="F115" s="44"/>
    </row>
    <row r="116" spans="1:6" ht="56.25" outlineLevel="2" x14ac:dyDescent="0.2">
      <c r="A116" s="43" t="s">
        <v>126</v>
      </c>
      <c r="B116" s="39" t="s">
        <v>123</v>
      </c>
      <c r="C116" s="39" t="s">
        <v>125</v>
      </c>
      <c r="D116" s="39" t="s">
        <v>127</v>
      </c>
      <c r="E116" s="44">
        <v>10373214.25</v>
      </c>
      <c r="F116" s="44"/>
    </row>
    <row r="117" spans="1:6" ht="131.25" outlineLevel="1" x14ac:dyDescent="0.2">
      <c r="A117" s="43" t="s">
        <v>128</v>
      </c>
      <c r="B117" s="39" t="s">
        <v>123</v>
      </c>
      <c r="C117" s="39" t="s">
        <v>129</v>
      </c>
      <c r="D117" s="39" t="s">
        <v>12</v>
      </c>
      <c r="E117" s="44">
        <v>339897.85</v>
      </c>
      <c r="F117" s="44"/>
    </row>
    <row r="118" spans="1:6" ht="56.25" outlineLevel="2" x14ac:dyDescent="0.2">
      <c r="A118" s="43" t="s">
        <v>126</v>
      </c>
      <c r="B118" s="39" t="s">
        <v>123</v>
      </c>
      <c r="C118" s="39" t="s">
        <v>129</v>
      </c>
      <c r="D118" s="39" t="s">
        <v>127</v>
      </c>
      <c r="E118" s="44">
        <v>339897.85</v>
      </c>
      <c r="F118" s="44"/>
    </row>
    <row r="119" spans="1:6" ht="127.15" customHeight="1" outlineLevel="1" x14ac:dyDescent="0.2">
      <c r="A119" s="45" t="s">
        <v>130</v>
      </c>
      <c r="B119" s="39" t="s">
        <v>123</v>
      </c>
      <c r="C119" s="39" t="s">
        <v>131</v>
      </c>
      <c r="D119" s="39" t="s">
        <v>12</v>
      </c>
      <c r="E119" s="44">
        <v>1724421.06</v>
      </c>
      <c r="F119" s="44"/>
    </row>
    <row r="120" spans="1:6" ht="56.25" outlineLevel="2" x14ac:dyDescent="0.2">
      <c r="A120" s="43" t="s">
        <v>126</v>
      </c>
      <c r="B120" s="39" t="s">
        <v>123</v>
      </c>
      <c r="C120" s="39" t="s">
        <v>131</v>
      </c>
      <c r="D120" s="39" t="s">
        <v>127</v>
      </c>
      <c r="E120" s="44">
        <v>1724421.06</v>
      </c>
      <c r="F120" s="44"/>
    </row>
    <row r="121" spans="1:6" ht="93.75" outlineLevel="1" x14ac:dyDescent="0.2">
      <c r="A121" s="43" t="s">
        <v>132</v>
      </c>
      <c r="B121" s="39" t="s">
        <v>123</v>
      </c>
      <c r="C121" s="39" t="s">
        <v>133</v>
      </c>
      <c r="D121" s="39" t="s">
        <v>12</v>
      </c>
      <c r="E121" s="44">
        <v>31925466.289999999</v>
      </c>
      <c r="F121" s="44"/>
    </row>
    <row r="122" spans="1:6" ht="56.25" outlineLevel="2" x14ac:dyDescent="0.2">
      <c r="A122" s="43" t="s">
        <v>126</v>
      </c>
      <c r="B122" s="39" t="s">
        <v>123</v>
      </c>
      <c r="C122" s="39" t="s">
        <v>133</v>
      </c>
      <c r="D122" s="39" t="s">
        <v>127</v>
      </c>
      <c r="E122" s="44">
        <v>31925466.289999999</v>
      </c>
      <c r="F122" s="44"/>
    </row>
    <row r="123" spans="1:6" ht="18.75" x14ac:dyDescent="0.2">
      <c r="A123" s="43" t="s">
        <v>134</v>
      </c>
      <c r="B123" s="39" t="s">
        <v>135</v>
      </c>
      <c r="C123" s="39" t="s">
        <v>12</v>
      </c>
      <c r="D123" s="39" t="s">
        <v>12</v>
      </c>
      <c r="E123" s="44">
        <v>12130400</v>
      </c>
      <c r="F123" s="44">
        <v>12130400</v>
      </c>
    </row>
    <row r="124" spans="1:6" ht="56.25" outlineLevel="1" x14ac:dyDescent="0.2">
      <c r="A124" s="43" t="s">
        <v>136</v>
      </c>
      <c r="B124" s="39" t="s">
        <v>135</v>
      </c>
      <c r="C124" s="39" t="s">
        <v>137</v>
      </c>
      <c r="D124" s="39" t="s">
        <v>12</v>
      </c>
      <c r="E124" s="44">
        <v>11067000</v>
      </c>
      <c r="F124" s="44">
        <v>11067000</v>
      </c>
    </row>
    <row r="125" spans="1:6" ht="56.25" outlineLevel="2" x14ac:dyDescent="0.2">
      <c r="A125" s="43" t="s">
        <v>138</v>
      </c>
      <c r="B125" s="39" t="s">
        <v>135</v>
      </c>
      <c r="C125" s="39" t="s">
        <v>137</v>
      </c>
      <c r="D125" s="39" t="s">
        <v>139</v>
      </c>
      <c r="E125" s="44">
        <v>6897000</v>
      </c>
      <c r="F125" s="44">
        <v>4067000</v>
      </c>
    </row>
    <row r="126" spans="1:6" ht="56.25" outlineLevel="2" x14ac:dyDescent="0.2">
      <c r="A126" s="43" t="s">
        <v>126</v>
      </c>
      <c r="B126" s="39" t="s">
        <v>135</v>
      </c>
      <c r="C126" s="39" t="s">
        <v>137</v>
      </c>
      <c r="D126" s="39" t="s">
        <v>127</v>
      </c>
      <c r="E126" s="44">
        <v>4170000</v>
      </c>
      <c r="F126" s="44">
        <v>7000000</v>
      </c>
    </row>
    <row r="127" spans="1:6" ht="37.5" outlineLevel="1" x14ac:dyDescent="0.2">
      <c r="A127" s="43" t="s">
        <v>140</v>
      </c>
      <c r="B127" s="39" t="s">
        <v>135</v>
      </c>
      <c r="C127" s="39" t="s">
        <v>141</v>
      </c>
      <c r="D127" s="39" t="s">
        <v>12</v>
      </c>
      <c r="E127" s="44">
        <v>1063400</v>
      </c>
      <c r="F127" s="44">
        <v>1063400</v>
      </c>
    </row>
    <row r="128" spans="1:6" ht="56.25" outlineLevel="2" x14ac:dyDescent="0.2">
      <c r="A128" s="43" t="s">
        <v>114</v>
      </c>
      <c r="B128" s="39" t="s">
        <v>135</v>
      </c>
      <c r="C128" s="39" t="s">
        <v>141</v>
      </c>
      <c r="D128" s="39" t="s">
        <v>115</v>
      </c>
      <c r="E128" s="44">
        <v>1063400</v>
      </c>
      <c r="F128" s="44">
        <v>1063400</v>
      </c>
    </row>
    <row r="129" spans="1:6" ht="18.75" x14ac:dyDescent="0.2">
      <c r="A129" s="43" t="s">
        <v>142</v>
      </c>
      <c r="B129" s="39" t="s">
        <v>143</v>
      </c>
      <c r="C129" s="39" t="s">
        <v>12</v>
      </c>
      <c r="D129" s="39" t="s">
        <v>12</v>
      </c>
      <c r="E129" s="44">
        <v>8100785</v>
      </c>
      <c r="F129" s="44">
        <v>8100785</v>
      </c>
    </row>
    <row r="130" spans="1:6" ht="18.75" outlineLevel="1" x14ac:dyDescent="0.2">
      <c r="A130" s="43" t="s">
        <v>144</v>
      </c>
      <c r="B130" s="39" t="s">
        <v>143</v>
      </c>
      <c r="C130" s="39" t="s">
        <v>145</v>
      </c>
      <c r="D130" s="39" t="s">
        <v>12</v>
      </c>
      <c r="E130" s="44">
        <v>6149385</v>
      </c>
      <c r="F130" s="44">
        <v>6149385</v>
      </c>
    </row>
    <row r="131" spans="1:6" ht="56.25" outlineLevel="2" x14ac:dyDescent="0.2">
      <c r="A131" s="43" t="s">
        <v>29</v>
      </c>
      <c r="B131" s="39" t="s">
        <v>143</v>
      </c>
      <c r="C131" s="39" t="s">
        <v>145</v>
      </c>
      <c r="D131" s="39" t="s">
        <v>30</v>
      </c>
      <c r="E131" s="44">
        <v>6149385</v>
      </c>
      <c r="F131" s="44">
        <v>6149385</v>
      </c>
    </row>
    <row r="132" spans="1:6" ht="37.5" outlineLevel="1" x14ac:dyDescent="0.2">
      <c r="A132" s="43" t="s">
        <v>146</v>
      </c>
      <c r="B132" s="39" t="s">
        <v>143</v>
      </c>
      <c r="C132" s="39" t="s">
        <v>147</v>
      </c>
      <c r="D132" s="39" t="s">
        <v>12</v>
      </c>
      <c r="E132" s="44">
        <v>1308200</v>
      </c>
      <c r="F132" s="44">
        <v>1308200</v>
      </c>
    </row>
    <row r="133" spans="1:6" ht="56.25" outlineLevel="2" x14ac:dyDescent="0.2">
      <c r="A133" s="43" t="s">
        <v>29</v>
      </c>
      <c r="B133" s="39" t="s">
        <v>143</v>
      </c>
      <c r="C133" s="39" t="s">
        <v>147</v>
      </c>
      <c r="D133" s="39" t="s">
        <v>30</v>
      </c>
      <c r="E133" s="44">
        <v>1308200</v>
      </c>
      <c r="F133" s="44">
        <v>1308200</v>
      </c>
    </row>
    <row r="134" spans="1:6" ht="37.5" outlineLevel="1" x14ac:dyDescent="0.2">
      <c r="A134" s="43" t="s">
        <v>148</v>
      </c>
      <c r="B134" s="39" t="s">
        <v>143</v>
      </c>
      <c r="C134" s="39" t="s">
        <v>149</v>
      </c>
      <c r="D134" s="39" t="s">
        <v>12</v>
      </c>
      <c r="E134" s="44">
        <v>643200</v>
      </c>
      <c r="F134" s="44">
        <v>643200</v>
      </c>
    </row>
    <row r="135" spans="1:6" ht="56.25" outlineLevel="2" x14ac:dyDescent="0.2">
      <c r="A135" s="43" t="s">
        <v>29</v>
      </c>
      <c r="B135" s="39" t="s">
        <v>143</v>
      </c>
      <c r="C135" s="39" t="s">
        <v>149</v>
      </c>
      <c r="D135" s="39" t="s">
        <v>30</v>
      </c>
      <c r="E135" s="44">
        <v>643200</v>
      </c>
      <c r="F135" s="44">
        <v>643200</v>
      </c>
    </row>
    <row r="136" spans="1:6" ht="51.6" customHeight="1" x14ac:dyDescent="0.2">
      <c r="A136" s="43" t="s">
        <v>150</v>
      </c>
      <c r="B136" s="39" t="s">
        <v>151</v>
      </c>
      <c r="C136" s="39" t="s">
        <v>12</v>
      </c>
      <c r="D136" s="39" t="s">
        <v>12</v>
      </c>
      <c r="E136" s="44">
        <v>5605352.5099999998</v>
      </c>
      <c r="F136" s="44">
        <v>5605352.5099999998</v>
      </c>
    </row>
    <row r="137" spans="1:6" ht="42" customHeight="1" outlineLevel="1" x14ac:dyDescent="0.2">
      <c r="A137" s="43" t="s">
        <v>152</v>
      </c>
      <c r="B137" s="39" t="s">
        <v>151</v>
      </c>
      <c r="C137" s="39" t="s">
        <v>153</v>
      </c>
      <c r="D137" s="39" t="s">
        <v>12</v>
      </c>
      <c r="E137" s="44">
        <v>5605352.5099999998</v>
      </c>
      <c r="F137" s="44">
        <v>5605352.5099999998</v>
      </c>
    </row>
    <row r="138" spans="1:6" ht="42.6" customHeight="1" outlineLevel="2" x14ac:dyDescent="0.2">
      <c r="A138" s="43" t="s">
        <v>72</v>
      </c>
      <c r="B138" s="39" t="s">
        <v>151</v>
      </c>
      <c r="C138" s="39" t="s">
        <v>153</v>
      </c>
      <c r="D138" s="39" t="s">
        <v>73</v>
      </c>
      <c r="E138" s="44">
        <v>5030273.51</v>
      </c>
      <c r="F138" s="44">
        <v>5030273.51</v>
      </c>
    </row>
    <row r="139" spans="1:6" ht="41.45" customHeight="1" outlineLevel="2" x14ac:dyDescent="0.2">
      <c r="A139" s="43" t="s">
        <v>74</v>
      </c>
      <c r="B139" s="39" t="s">
        <v>151</v>
      </c>
      <c r="C139" s="39" t="s">
        <v>153</v>
      </c>
      <c r="D139" s="39" t="s">
        <v>75</v>
      </c>
      <c r="E139" s="44">
        <v>4300</v>
      </c>
      <c r="F139" s="44">
        <v>4300</v>
      </c>
    </row>
    <row r="140" spans="1:6" ht="56.25" outlineLevel="2" x14ac:dyDescent="0.2">
      <c r="A140" s="43" t="s">
        <v>29</v>
      </c>
      <c r="B140" s="39" t="s">
        <v>151</v>
      </c>
      <c r="C140" s="39" t="s">
        <v>153</v>
      </c>
      <c r="D140" s="39" t="s">
        <v>30</v>
      </c>
      <c r="E140" s="44">
        <v>508179</v>
      </c>
      <c r="F140" s="44">
        <v>508179</v>
      </c>
    </row>
    <row r="141" spans="1:6" ht="18.75" outlineLevel="2" x14ac:dyDescent="0.2">
      <c r="A141" s="43" t="s">
        <v>31</v>
      </c>
      <c r="B141" s="39" t="s">
        <v>151</v>
      </c>
      <c r="C141" s="39" t="s">
        <v>153</v>
      </c>
      <c r="D141" s="39" t="s">
        <v>32</v>
      </c>
      <c r="E141" s="44">
        <v>62600</v>
      </c>
      <c r="F141" s="44">
        <v>62600</v>
      </c>
    </row>
    <row r="142" spans="1:6" ht="37.15" customHeight="1" outlineLevel="2" x14ac:dyDescent="0.2">
      <c r="A142" s="36" t="s">
        <v>378</v>
      </c>
      <c r="B142" s="38" t="s">
        <v>379</v>
      </c>
      <c r="C142" s="37"/>
      <c r="D142" s="37"/>
      <c r="E142" s="40">
        <f>E143</f>
        <v>349200</v>
      </c>
      <c r="F142" s="40">
        <f>F143</f>
        <v>349200</v>
      </c>
    </row>
    <row r="143" spans="1:6" ht="37.5" x14ac:dyDescent="0.2">
      <c r="A143" s="43" t="s">
        <v>154</v>
      </c>
      <c r="B143" s="39" t="s">
        <v>155</v>
      </c>
      <c r="C143" s="39" t="s">
        <v>12</v>
      </c>
      <c r="D143" s="39" t="s">
        <v>12</v>
      </c>
      <c r="E143" s="44">
        <v>349200</v>
      </c>
      <c r="F143" s="44">
        <v>349200</v>
      </c>
    </row>
    <row r="144" spans="1:6" ht="37.5" outlineLevel="1" x14ac:dyDescent="0.2">
      <c r="A144" s="43" t="s">
        <v>156</v>
      </c>
      <c r="B144" s="39" t="s">
        <v>155</v>
      </c>
      <c r="C144" s="39" t="s">
        <v>157</v>
      </c>
      <c r="D144" s="39" t="s">
        <v>12</v>
      </c>
      <c r="E144" s="44">
        <v>349200</v>
      </c>
      <c r="F144" s="44">
        <v>349200</v>
      </c>
    </row>
    <row r="145" spans="1:6" ht="56.25" outlineLevel="2" x14ac:dyDescent="0.2">
      <c r="A145" s="43" t="s">
        <v>29</v>
      </c>
      <c r="B145" s="39" t="s">
        <v>155</v>
      </c>
      <c r="C145" s="39" t="s">
        <v>157</v>
      </c>
      <c r="D145" s="39" t="s">
        <v>30</v>
      </c>
      <c r="E145" s="44">
        <v>349200</v>
      </c>
      <c r="F145" s="44">
        <v>349200</v>
      </c>
    </row>
    <row r="146" spans="1:6" ht="33.6" customHeight="1" outlineLevel="2" x14ac:dyDescent="0.2">
      <c r="A146" s="36" t="s">
        <v>380</v>
      </c>
      <c r="B146" s="38" t="s">
        <v>381</v>
      </c>
      <c r="C146" s="37"/>
      <c r="D146" s="37"/>
      <c r="E146" s="40">
        <f>E147+E166+E186+E209</f>
        <v>258776522.88</v>
      </c>
      <c r="F146" s="40">
        <f>F147+F166+F186+F209</f>
        <v>258434222.88</v>
      </c>
    </row>
    <row r="147" spans="1:6" ht="18.75" x14ac:dyDescent="0.2">
      <c r="A147" s="43" t="s">
        <v>158</v>
      </c>
      <c r="B147" s="39" t="s">
        <v>159</v>
      </c>
      <c r="C147" s="39" t="s">
        <v>12</v>
      </c>
      <c r="D147" s="39" t="s">
        <v>12</v>
      </c>
      <c r="E147" s="44">
        <v>96624523.450000003</v>
      </c>
      <c r="F147" s="44">
        <v>96698823.450000003</v>
      </c>
    </row>
    <row r="148" spans="1:6" ht="150" outlineLevel="1" x14ac:dyDescent="0.2">
      <c r="A148" s="45" t="s">
        <v>160</v>
      </c>
      <c r="B148" s="39" t="s">
        <v>159</v>
      </c>
      <c r="C148" s="39" t="s">
        <v>161</v>
      </c>
      <c r="D148" s="39" t="s">
        <v>12</v>
      </c>
      <c r="E148" s="44">
        <v>491400</v>
      </c>
      <c r="F148" s="44">
        <v>491400</v>
      </c>
    </row>
    <row r="149" spans="1:6" ht="56.25" outlineLevel="2" x14ac:dyDescent="0.2">
      <c r="A149" s="43" t="s">
        <v>29</v>
      </c>
      <c r="B149" s="39" t="s">
        <v>159</v>
      </c>
      <c r="C149" s="39" t="s">
        <v>161</v>
      </c>
      <c r="D149" s="39" t="s">
        <v>30</v>
      </c>
      <c r="E149" s="44">
        <v>491400</v>
      </c>
      <c r="F149" s="44">
        <v>491400</v>
      </c>
    </row>
    <row r="150" spans="1:6" ht="150" outlineLevel="1" x14ac:dyDescent="0.2">
      <c r="A150" s="45" t="s">
        <v>162</v>
      </c>
      <c r="B150" s="39" t="s">
        <v>159</v>
      </c>
      <c r="C150" s="39" t="s">
        <v>163</v>
      </c>
      <c r="D150" s="39" t="s">
        <v>12</v>
      </c>
      <c r="E150" s="44">
        <v>45223400</v>
      </c>
      <c r="F150" s="44">
        <v>45223400</v>
      </c>
    </row>
    <row r="151" spans="1:6" ht="46.15" customHeight="1" outlineLevel="2" x14ac:dyDescent="0.2">
      <c r="A151" s="43" t="s">
        <v>72</v>
      </c>
      <c r="B151" s="39" t="s">
        <v>159</v>
      </c>
      <c r="C151" s="39" t="s">
        <v>163</v>
      </c>
      <c r="D151" s="39" t="s">
        <v>73</v>
      </c>
      <c r="E151" s="44">
        <v>39070481.140000001</v>
      </c>
      <c r="F151" s="44">
        <v>39070481.140000001</v>
      </c>
    </row>
    <row r="152" spans="1:6" ht="43.9" customHeight="1" outlineLevel="2" x14ac:dyDescent="0.2">
      <c r="A152" s="43" t="s">
        <v>74</v>
      </c>
      <c r="B152" s="39" t="s">
        <v>159</v>
      </c>
      <c r="C152" s="39" t="s">
        <v>163</v>
      </c>
      <c r="D152" s="39" t="s">
        <v>75</v>
      </c>
      <c r="E152" s="44">
        <v>11700</v>
      </c>
      <c r="F152" s="44">
        <v>11700</v>
      </c>
    </row>
    <row r="153" spans="1:6" ht="42" customHeight="1" outlineLevel="2" x14ac:dyDescent="0.2">
      <c r="A153" s="43" t="s">
        <v>29</v>
      </c>
      <c r="B153" s="39" t="s">
        <v>159</v>
      </c>
      <c r="C153" s="39" t="s">
        <v>163</v>
      </c>
      <c r="D153" s="39" t="s">
        <v>30</v>
      </c>
      <c r="E153" s="44">
        <v>6141218.8600000003</v>
      </c>
      <c r="F153" s="44">
        <v>6141218.8600000003</v>
      </c>
    </row>
    <row r="154" spans="1:6" ht="42.6" customHeight="1" outlineLevel="1" x14ac:dyDescent="0.2">
      <c r="A154" s="43" t="s">
        <v>164</v>
      </c>
      <c r="B154" s="39" t="s">
        <v>159</v>
      </c>
      <c r="C154" s="39" t="s">
        <v>165</v>
      </c>
      <c r="D154" s="39" t="s">
        <v>12</v>
      </c>
      <c r="E154" s="44">
        <v>34748209.039999999</v>
      </c>
      <c r="F154" s="44">
        <v>34748209.039999999</v>
      </c>
    </row>
    <row r="155" spans="1:6" ht="41.45" customHeight="1" outlineLevel="2" x14ac:dyDescent="0.2">
      <c r="A155" s="43" t="s">
        <v>72</v>
      </c>
      <c r="B155" s="39" t="s">
        <v>159</v>
      </c>
      <c r="C155" s="39" t="s">
        <v>165</v>
      </c>
      <c r="D155" s="39" t="s">
        <v>73</v>
      </c>
      <c r="E155" s="44">
        <v>23180749.050000001</v>
      </c>
      <c r="F155" s="44">
        <v>23180749.050000001</v>
      </c>
    </row>
    <row r="156" spans="1:6" ht="37.9" customHeight="1" outlineLevel="2" x14ac:dyDescent="0.2">
      <c r="A156" s="43" t="s">
        <v>74</v>
      </c>
      <c r="B156" s="39" t="s">
        <v>159</v>
      </c>
      <c r="C156" s="39" t="s">
        <v>165</v>
      </c>
      <c r="D156" s="39" t="s">
        <v>75</v>
      </c>
      <c r="E156" s="44">
        <v>10920</v>
      </c>
      <c r="F156" s="44">
        <v>10920</v>
      </c>
    </row>
    <row r="157" spans="1:6" ht="41.45" customHeight="1" outlineLevel="2" x14ac:dyDescent="0.2">
      <c r="A157" s="43" t="s">
        <v>29</v>
      </c>
      <c r="B157" s="39" t="s">
        <v>159</v>
      </c>
      <c r="C157" s="39" t="s">
        <v>165</v>
      </c>
      <c r="D157" s="39" t="s">
        <v>30</v>
      </c>
      <c r="E157" s="44">
        <v>11556539.99</v>
      </c>
      <c r="F157" s="44">
        <v>11556539.99</v>
      </c>
    </row>
    <row r="158" spans="1:6" ht="37.5" outlineLevel="1" x14ac:dyDescent="0.2">
      <c r="A158" s="43" t="s">
        <v>166</v>
      </c>
      <c r="B158" s="39" t="s">
        <v>159</v>
      </c>
      <c r="C158" s="39" t="s">
        <v>167</v>
      </c>
      <c r="D158" s="39" t="s">
        <v>12</v>
      </c>
      <c r="E158" s="44">
        <v>5908000</v>
      </c>
      <c r="F158" s="44">
        <v>6232900</v>
      </c>
    </row>
    <row r="159" spans="1:6" ht="43.15" customHeight="1" outlineLevel="2" x14ac:dyDescent="0.2">
      <c r="A159" s="43" t="s">
        <v>29</v>
      </c>
      <c r="B159" s="39" t="s">
        <v>159</v>
      </c>
      <c r="C159" s="39" t="s">
        <v>167</v>
      </c>
      <c r="D159" s="39" t="s">
        <v>30</v>
      </c>
      <c r="E159" s="44">
        <v>5908000</v>
      </c>
      <c r="F159" s="44">
        <v>6232900</v>
      </c>
    </row>
    <row r="160" spans="1:6" ht="37.5" outlineLevel="1" x14ac:dyDescent="0.2">
      <c r="A160" s="43" t="s">
        <v>168</v>
      </c>
      <c r="B160" s="39" t="s">
        <v>159</v>
      </c>
      <c r="C160" s="39" t="s">
        <v>169</v>
      </c>
      <c r="D160" s="39" t="s">
        <v>12</v>
      </c>
      <c r="E160" s="44">
        <v>7642300</v>
      </c>
      <c r="F160" s="44">
        <v>8062600</v>
      </c>
    </row>
    <row r="161" spans="1:6" ht="56.25" outlineLevel="2" x14ac:dyDescent="0.2">
      <c r="A161" s="43" t="s">
        <v>29</v>
      </c>
      <c r="B161" s="39" t="s">
        <v>159</v>
      </c>
      <c r="C161" s="39" t="s">
        <v>169</v>
      </c>
      <c r="D161" s="39" t="s">
        <v>30</v>
      </c>
      <c r="E161" s="44">
        <v>7642300</v>
      </c>
      <c r="F161" s="44">
        <v>8062600</v>
      </c>
    </row>
    <row r="162" spans="1:6" ht="93.75" outlineLevel="1" x14ac:dyDescent="0.2">
      <c r="A162" s="43" t="s">
        <v>170</v>
      </c>
      <c r="B162" s="39" t="s">
        <v>159</v>
      </c>
      <c r="C162" s="39" t="s">
        <v>171</v>
      </c>
      <c r="D162" s="39" t="s">
        <v>12</v>
      </c>
      <c r="E162" s="44">
        <v>200000</v>
      </c>
      <c r="F162" s="44"/>
    </row>
    <row r="163" spans="1:6" ht="56.25" outlineLevel="2" x14ac:dyDescent="0.2">
      <c r="A163" s="43" t="s">
        <v>29</v>
      </c>
      <c r="B163" s="39" t="s">
        <v>159</v>
      </c>
      <c r="C163" s="39" t="s">
        <v>171</v>
      </c>
      <c r="D163" s="39" t="s">
        <v>30</v>
      </c>
      <c r="E163" s="44">
        <v>200000</v>
      </c>
      <c r="F163" s="44"/>
    </row>
    <row r="164" spans="1:6" ht="112.5" outlineLevel="1" x14ac:dyDescent="0.2">
      <c r="A164" s="43" t="s">
        <v>172</v>
      </c>
      <c r="B164" s="39" t="s">
        <v>159</v>
      </c>
      <c r="C164" s="39" t="s">
        <v>173</v>
      </c>
      <c r="D164" s="39" t="s">
        <v>12</v>
      </c>
      <c r="E164" s="44">
        <v>2411214.41</v>
      </c>
      <c r="F164" s="44">
        <v>1940314.41</v>
      </c>
    </row>
    <row r="165" spans="1:6" ht="56.25" outlineLevel="2" x14ac:dyDescent="0.2">
      <c r="A165" s="43" t="s">
        <v>29</v>
      </c>
      <c r="B165" s="39" t="s">
        <v>159</v>
      </c>
      <c r="C165" s="39" t="s">
        <v>173</v>
      </c>
      <c r="D165" s="39" t="s">
        <v>30</v>
      </c>
      <c r="E165" s="44">
        <v>2411214.41</v>
      </c>
      <c r="F165" s="44">
        <v>1940314.41</v>
      </c>
    </row>
    <row r="166" spans="1:6" ht="18.75" x14ac:dyDescent="0.2">
      <c r="A166" s="43" t="s">
        <v>174</v>
      </c>
      <c r="B166" s="39" t="s">
        <v>175</v>
      </c>
      <c r="C166" s="39" t="s">
        <v>12</v>
      </c>
      <c r="D166" s="39" t="s">
        <v>12</v>
      </c>
      <c r="E166" s="44">
        <v>135168103.91</v>
      </c>
      <c r="F166" s="44">
        <v>135301503.91</v>
      </c>
    </row>
    <row r="167" spans="1:6" ht="168.75" outlineLevel="1" x14ac:dyDescent="0.2">
      <c r="A167" s="45" t="s">
        <v>176</v>
      </c>
      <c r="B167" s="39" t="s">
        <v>175</v>
      </c>
      <c r="C167" s="39" t="s">
        <v>177</v>
      </c>
      <c r="D167" s="39" t="s">
        <v>12</v>
      </c>
      <c r="E167" s="44">
        <v>73825200</v>
      </c>
      <c r="F167" s="44">
        <v>73825200</v>
      </c>
    </row>
    <row r="168" spans="1:6" ht="93.75" outlineLevel="2" x14ac:dyDescent="0.2">
      <c r="A168" s="43" t="s">
        <v>178</v>
      </c>
      <c r="B168" s="39" t="s">
        <v>175</v>
      </c>
      <c r="C168" s="39" t="s">
        <v>177</v>
      </c>
      <c r="D168" s="39" t="s">
        <v>179</v>
      </c>
      <c r="E168" s="44">
        <v>73161598.840000004</v>
      </c>
      <c r="F168" s="44">
        <v>73161598.840000004</v>
      </c>
    </row>
    <row r="169" spans="1:6" ht="18.75" outlineLevel="2" x14ac:dyDescent="0.2">
      <c r="A169" s="43" t="s">
        <v>180</v>
      </c>
      <c r="B169" s="39" t="s">
        <v>175</v>
      </c>
      <c r="C169" s="39" t="s">
        <v>177</v>
      </c>
      <c r="D169" s="39" t="s">
        <v>181</v>
      </c>
      <c r="E169" s="44">
        <v>663601.16</v>
      </c>
      <c r="F169" s="44">
        <v>663601.16</v>
      </c>
    </row>
    <row r="170" spans="1:6" ht="37.5" outlineLevel="1" x14ac:dyDescent="0.2">
      <c r="A170" s="43" t="s">
        <v>164</v>
      </c>
      <c r="B170" s="39" t="s">
        <v>175</v>
      </c>
      <c r="C170" s="39" t="s">
        <v>165</v>
      </c>
      <c r="D170" s="39" t="s">
        <v>12</v>
      </c>
      <c r="E170" s="44">
        <v>33692474.289999999</v>
      </c>
      <c r="F170" s="44">
        <v>33692474.289999999</v>
      </c>
    </row>
    <row r="171" spans="1:6" ht="93.75" outlineLevel="2" x14ac:dyDescent="0.2">
      <c r="A171" s="43" t="s">
        <v>178</v>
      </c>
      <c r="B171" s="39" t="s">
        <v>175</v>
      </c>
      <c r="C171" s="39" t="s">
        <v>165</v>
      </c>
      <c r="D171" s="39" t="s">
        <v>179</v>
      </c>
      <c r="E171" s="44">
        <v>33692474.289999999</v>
      </c>
      <c r="F171" s="44">
        <v>33692474.289999999</v>
      </c>
    </row>
    <row r="172" spans="1:6" ht="76.900000000000006" customHeight="1" outlineLevel="1" x14ac:dyDescent="0.2">
      <c r="A172" s="43" t="s">
        <v>182</v>
      </c>
      <c r="B172" s="39" t="s">
        <v>175</v>
      </c>
      <c r="C172" s="39" t="s">
        <v>183</v>
      </c>
      <c r="D172" s="39" t="s">
        <v>12</v>
      </c>
      <c r="E172" s="44">
        <v>217500</v>
      </c>
      <c r="F172" s="44"/>
    </row>
    <row r="173" spans="1:6" ht="24" customHeight="1" outlineLevel="2" x14ac:dyDescent="0.2">
      <c r="A173" s="43" t="s">
        <v>180</v>
      </c>
      <c r="B173" s="39" t="s">
        <v>175</v>
      </c>
      <c r="C173" s="39" t="s">
        <v>183</v>
      </c>
      <c r="D173" s="39" t="s">
        <v>181</v>
      </c>
      <c r="E173" s="44">
        <v>217500</v>
      </c>
      <c r="F173" s="44"/>
    </row>
    <row r="174" spans="1:6" ht="60" customHeight="1" outlineLevel="1" x14ac:dyDescent="0.2">
      <c r="A174" s="43" t="s">
        <v>184</v>
      </c>
      <c r="B174" s="39" t="s">
        <v>175</v>
      </c>
      <c r="C174" s="39" t="s">
        <v>185</v>
      </c>
      <c r="D174" s="39" t="s">
        <v>12</v>
      </c>
      <c r="E174" s="44">
        <v>200000</v>
      </c>
      <c r="F174" s="44"/>
    </row>
    <row r="175" spans="1:6" ht="25.9" customHeight="1" outlineLevel="2" x14ac:dyDescent="0.2">
      <c r="A175" s="43" t="s">
        <v>180</v>
      </c>
      <c r="B175" s="39" t="s">
        <v>175</v>
      </c>
      <c r="C175" s="39" t="s">
        <v>185</v>
      </c>
      <c r="D175" s="39" t="s">
        <v>181</v>
      </c>
      <c r="E175" s="44">
        <v>200000</v>
      </c>
      <c r="F175" s="44"/>
    </row>
    <row r="176" spans="1:6" ht="109.15" customHeight="1" outlineLevel="1" x14ac:dyDescent="0.2">
      <c r="A176" s="43" t="s">
        <v>172</v>
      </c>
      <c r="B176" s="39" t="s">
        <v>175</v>
      </c>
      <c r="C176" s="39" t="s">
        <v>173</v>
      </c>
      <c r="D176" s="39" t="s">
        <v>12</v>
      </c>
      <c r="E176" s="44">
        <v>1520000</v>
      </c>
      <c r="F176" s="44">
        <v>1990900</v>
      </c>
    </row>
    <row r="177" spans="1:6" ht="18.75" outlineLevel="2" x14ac:dyDescent="0.2">
      <c r="A177" s="43" t="s">
        <v>180</v>
      </c>
      <c r="B177" s="39" t="s">
        <v>175</v>
      </c>
      <c r="C177" s="39" t="s">
        <v>173</v>
      </c>
      <c r="D177" s="39" t="s">
        <v>181</v>
      </c>
      <c r="E177" s="44">
        <v>1520000</v>
      </c>
      <c r="F177" s="44">
        <v>1990900</v>
      </c>
    </row>
    <row r="178" spans="1:6" ht="40.9" customHeight="1" outlineLevel="1" x14ac:dyDescent="0.2">
      <c r="A178" s="43" t="s">
        <v>186</v>
      </c>
      <c r="B178" s="39" t="s">
        <v>175</v>
      </c>
      <c r="C178" s="39" t="s">
        <v>187</v>
      </c>
      <c r="D178" s="39" t="s">
        <v>12</v>
      </c>
      <c r="E178" s="44">
        <v>70000</v>
      </c>
      <c r="F178" s="44"/>
    </row>
    <row r="179" spans="1:6" ht="21.6" customHeight="1" outlineLevel="2" x14ac:dyDescent="0.2">
      <c r="A179" s="43" t="s">
        <v>180</v>
      </c>
      <c r="B179" s="39" t="s">
        <v>175</v>
      </c>
      <c r="C179" s="39" t="s">
        <v>187</v>
      </c>
      <c r="D179" s="39" t="s">
        <v>181</v>
      </c>
      <c r="E179" s="44">
        <v>70000</v>
      </c>
      <c r="F179" s="44"/>
    </row>
    <row r="180" spans="1:6" ht="62.45" customHeight="1" outlineLevel="1" x14ac:dyDescent="0.2">
      <c r="A180" s="43" t="s">
        <v>188</v>
      </c>
      <c r="B180" s="39" t="s">
        <v>175</v>
      </c>
      <c r="C180" s="39" t="s">
        <v>189</v>
      </c>
      <c r="D180" s="39" t="s">
        <v>12</v>
      </c>
      <c r="E180" s="44"/>
      <c r="F180" s="44">
        <v>150000</v>
      </c>
    </row>
    <row r="181" spans="1:6" ht="18.75" outlineLevel="2" x14ac:dyDescent="0.2">
      <c r="A181" s="43" t="s">
        <v>180</v>
      </c>
      <c r="B181" s="39" t="s">
        <v>175</v>
      </c>
      <c r="C181" s="39" t="s">
        <v>189</v>
      </c>
      <c r="D181" s="39" t="s">
        <v>181</v>
      </c>
      <c r="E181" s="44"/>
      <c r="F181" s="44">
        <v>150000</v>
      </c>
    </row>
    <row r="182" spans="1:6" ht="41.45" customHeight="1" outlineLevel="1" x14ac:dyDescent="0.2">
      <c r="A182" s="43" t="s">
        <v>164</v>
      </c>
      <c r="B182" s="39" t="s">
        <v>175</v>
      </c>
      <c r="C182" s="39" t="s">
        <v>190</v>
      </c>
      <c r="D182" s="39" t="s">
        <v>12</v>
      </c>
      <c r="E182" s="44">
        <v>8813088.1300000008</v>
      </c>
      <c r="F182" s="44">
        <v>8813088.1300000008</v>
      </c>
    </row>
    <row r="183" spans="1:6" ht="93.75" outlineLevel="2" x14ac:dyDescent="0.2">
      <c r="A183" s="43" t="s">
        <v>178</v>
      </c>
      <c r="B183" s="39" t="s">
        <v>175</v>
      </c>
      <c r="C183" s="39" t="s">
        <v>190</v>
      </c>
      <c r="D183" s="39" t="s">
        <v>179</v>
      </c>
      <c r="E183" s="44">
        <v>8813088.1300000008</v>
      </c>
      <c r="F183" s="44">
        <v>8813088.1300000008</v>
      </c>
    </row>
    <row r="184" spans="1:6" ht="37.5" outlineLevel="1" x14ac:dyDescent="0.2">
      <c r="A184" s="43" t="s">
        <v>164</v>
      </c>
      <c r="B184" s="39" t="s">
        <v>175</v>
      </c>
      <c r="C184" s="39" t="s">
        <v>191</v>
      </c>
      <c r="D184" s="39" t="s">
        <v>12</v>
      </c>
      <c r="E184" s="44">
        <v>16829841.489999998</v>
      </c>
      <c r="F184" s="44">
        <v>16829841.489999998</v>
      </c>
    </row>
    <row r="185" spans="1:6" ht="93.75" outlineLevel="2" x14ac:dyDescent="0.2">
      <c r="A185" s="43" t="s">
        <v>178</v>
      </c>
      <c r="B185" s="39" t="s">
        <v>175</v>
      </c>
      <c r="C185" s="39" t="s">
        <v>191</v>
      </c>
      <c r="D185" s="39" t="s">
        <v>179</v>
      </c>
      <c r="E185" s="44">
        <v>16829841.489999998</v>
      </c>
      <c r="F185" s="44">
        <v>16829841.489999998</v>
      </c>
    </row>
    <row r="186" spans="1:6" ht="24.6" customHeight="1" x14ac:dyDescent="0.2">
      <c r="A186" s="43" t="s">
        <v>192</v>
      </c>
      <c r="B186" s="39" t="s">
        <v>193</v>
      </c>
      <c r="C186" s="39" t="s">
        <v>12</v>
      </c>
      <c r="D186" s="39" t="s">
        <v>12</v>
      </c>
      <c r="E186" s="44">
        <v>10072876.640000001</v>
      </c>
      <c r="F186" s="44">
        <v>9572876.6400000006</v>
      </c>
    </row>
    <row r="187" spans="1:6" ht="59.45" customHeight="1" outlineLevel="1" x14ac:dyDescent="0.2">
      <c r="A187" s="43" t="s">
        <v>194</v>
      </c>
      <c r="B187" s="39" t="s">
        <v>193</v>
      </c>
      <c r="C187" s="39" t="s">
        <v>195</v>
      </c>
      <c r="D187" s="39" t="s">
        <v>12</v>
      </c>
      <c r="E187" s="44">
        <v>1361100</v>
      </c>
      <c r="F187" s="44">
        <v>1361100</v>
      </c>
    </row>
    <row r="188" spans="1:6" ht="18.75" outlineLevel="2" x14ac:dyDescent="0.2">
      <c r="A188" s="43" t="s">
        <v>180</v>
      </c>
      <c r="B188" s="39" t="s">
        <v>193</v>
      </c>
      <c r="C188" s="39" t="s">
        <v>195</v>
      </c>
      <c r="D188" s="39" t="s">
        <v>181</v>
      </c>
      <c r="E188" s="44">
        <v>1361100</v>
      </c>
      <c r="F188" s="44">
        <v>1361100</v>
      </c>
    </row>
    <row r="189" spans="1:6" ht="61.15" customHeight="1" outlineLevel="1" x14ac:dyDescent="0.2">
      <c r="A189" s="43" t="s">
        <v>196</v>
      </c>
      <c r="B189" s="39" t="s">
        <v>193</v>
      </c>
      <c r="C189" s="39" t="s">
        <v>197</v>
      </c>
      <c r="D189" s="39" t="s">
        <v>12</v>
      </c>
      <c r="E189" s="44">
        <v>1876100</v>
      </c>
      <c r="F189" s="44">
        <v>1876100</v>
      </c>
    </row>
    <row r="190" spans="1:6" ht="78" customHeight="1" outlineLevel="2" x14ac:dyDescent="0.2">
      <c r="A190" s="43" t="s">
        <v>198</v>
      </c>
      <c r="B190" s="39" t="s">
        <v>193</v>
      </c>
      <c r="C190" s="39" t="s">
        <v>197</v>
      </c>
      <c r="D190" s="39" t="s">
        <v>199</v>
      </c>
      <c r="E190" s="44">
        <v>1876100</v>
      </c>
      <c r="F190" s="44">
        <v>1876100</v>
      </c>
    </row>
    <row r="191" spans="1:6" ht="109.9" customHeight="1" outlineLevel="1" x14ac:dyDescent="0.2">
      <c r="A191" s="43" t="s">
        <v>200</v>
      </c>
      <c r="B191" s="39" t="s">
        <v>193</v>
      </c>
      <c r="C191" s="39" t="s">
        <v>201</v>
      </c>
      <c r="D191" s="39" t="s">
        <v>12</v>
      </c>
      <c r="E191" s="44">
        <v>61954</v>
      </c>
      <c r="F191" s="44"/>
    </row>
    <row r="192" spans="1:6" ht="18.75" outlineLevel="2" x14ac:dyDescent="0.2">
      <c r="A192" s="43" t="s">
        <v>202</v>
      </c>
      <c r="B192" s="39" t="s">
        <v>193</v>
      </c>
      <c r="C192" s="39" t="s">
        <v>201</v>
      </c>
      <c r="D192" s="39" t="s">
        <v>203</v>
      </c>
      <c r="E192" s="44">
        <v>61954</v>
      </c>
      <c r="F192" s="44"/>
    </row>
    <row r="193" spans="1:6" ht="73.900000000000006" customHeight="1" outlineLevel="1" x14ac:dyDescent="0.2">
      <c r="A193" s="43" t="s">
        <v>204</v>
      </c>
      <c r="B193" s="39" t="s">
        <v>193</v>
      </c>
      <c r="C193" s="39" t="s">
        <v>205</v>
      </c>
      <c r="D193" s="39" t="s">
        <v>12</v>
      </c>
      <c r="E193" s="44">
        <v>35000</v>
      </c>
      <c r="F193" s="44"/>
    </row>
    <row r="194" spans="1:6" ht="18.75" outlineLevel="2" x14ac:dyDescent="0.2">
      <c r="A194" s="43" t="s">
        <v>180</v>
      </c>
      <c r="B194" s="39" t="s">
        <v>193</v>
      </c>
      <c r="C194" s="39" t="s">
        <v>205</v>
      </c>
      <c r="D194" s="39" t="s">
        <v>181</v>
      </c>
      <c r="E194" s="44">
        <v>35000</v>
      </c>
      <c r="F194" s="44"/>
    </row>
    <row r="195" spans="1:6" ht="75" outlineLevel="1" x14ac:dyDescent="0.2">
      <c r="A195" s="43" t="s">
        <v>206</v>
      </c>
      <c r="B195" s="39" t="s">
        <v>193</v>
      </c>
      <c r="C195" s="39" t="s">
        <v>207</v>
      </c>
      <c r="D195" s="39" t="s">
        <v>12</v>
      </c>
      <c r="E195" s="44">
        <v>401875</v>
      </c>
      <c r="F195" s="44"/>
    </row>
    <row r="196" spans="1:6" ht="93.75" outlineLevel="2" x14ac:dyDescent="0.2">
      <c r="A196" s="43" t="s">
        <v>198</v>
      </c>
      <c r="B196" s="39" t="s">
        <v>193</v>
      </c>
      <c r="C196" s="39" t="s">
        <v>207</v>
      </c>
      <c r="D196" s="39" t="s">
        <v>199</v>
      </c>
      <c r="E196" s="44">
        <v>401875</v>
      </c>
      <c r="F196" s="44"/>
    </row>
    <row r="197" spans="1:6" ht="37.5" outlineLevel="1" x14ac:dyDescent="0.2">
      <c r="A197" s="43" t="s">
        <v>164</v>
      </c>
      <c r="B197" s="39" t="s">
        <v>193</v>
      </c>
      <c r="C197" s="39" t="s">
        <v>165</v>
      </c>
      <c r="D197" s="39" t="s">
        <v>12</v>
      </c>
      <c r="E197" s="44">
        <v>3616235.29</v>
      </c>
      <c r="F197" s="44">
        <v>3616235.29</v>
      </c>
    </row>
    <row r="198" spans="1:6" ht="93.75" outlineLevel="2" x14ac:dyDescent="0.2">
      <c r="A198" s="43" t="s">
        <v>198</v>
      </c>
      <c r="B198" s="39" t="s">
        <v>193</v>
      </c>
      <c r="C198" s="39" t="s">
        <v>165</v>
      </c>
      <c r="D198" s="39" t="s">
        <v>199</v>
      </c>
      <c r="E198" s="44">
        <v>3616235.29</v>
      </c>
      <c r="F198" s="44">
        <v>3616235.29</v>
      </c>
    </row>
    <row r="199" spans="1:6" ht="75" outlineLevel="1" x14ac:dyDescent="0.2">
      <c r="A199" s="43" t="s">
        <v>182</v>
      </c>
      <c r="B199" s="39" t="s">
        <v>193</v>
      </c>
      <c r="C199" s="39" t="s">
        <v>183</v>
      </c>
      <c r="D199" s="39" t="s">
        <v>12</v>
      </c>
      <c r="E199" s="44">
        <v>1171</v>
      </c>
      <c r="F199" s="44"/>
    </row>
    <row r="200" spans="1:6" ht="18.75" outlineLevel="2" x14ac:dyDescent="0.2">
      <c r="A200" s="43" t="s">
        <v>202</v>
      </c>
      <c r="B200" s="39" t="s">
        <v>193</v>
      </c>
      <c r="C200" s="39" t="s">
        <v>183</v>
      </c>
      <c r="D200" s="39" t="s">
        <v>203</v>
      </c>
      <c r="E200" s="44">
        <v>1171</v>
      </c>
      <c r="F200" s="44"/>
    </row>
    <row r="201" spans="1:6" ht="59.45" customHeight="1" outlineLevel="1" x14ac:dyDescent="0.2">
      <c r="A201" s="43" t="s">
        <v>208</v>
      </c>
      <c r="B201" s="39" t="s">
        <v>193</v>
      </c>
      <c r="C201" s="39" t="s">
        <v>209</v>
      </c>
      <c r="D201" s="39" t="s">
        <v>12</v>
      </c>
      <c r="E201" s="44">
        <v>221300</v>
      </c>
      <c r="F201" s="44">
        <v>221300</v>
      </c>
    </row>
    <row r="202" spans="1:6" ht="56.25" outlineLevel="2" x14ac:dyDescent="0.2">
      <c r="A202" s="43" t="s">
        <v>29</v>
      </c>
      <c r="B202" s="39" t="s">
        <v>193</v>
      </c>
      <c r="C202" s="39" t="s">
        <v>209</v>
      </c>
      <c r="D202" s="39" t="s">
        <v>30</v>
      </c>
      <c r="E202" s="44">
        <v>221300</v>
      </c>
      <c r="F202" s="44">
        <v>221300</v>
      </c>
    </row>
    <row r="203" spans="1:6" ht="43.15" customHeight="1" outlineLevel="1" x14ac:dyDescent="0.2">
      <c r="A203" s="43" t="s">
        <v>25</v>
      </c>
      <c r="B203" s="39" t="s">
        <v>193</v>
      </c>
      <c r="C203" s="39" t="s">
        <v>210</v>
      </c>
      <c r="D203" s="39" t="s">
        <v>12</v>
      </c>
      <c r="E203" s="44">
        <v>367216.51</v>
      </c>
      <c r="F203" s="44">
        <v>367216.51</v>
      </c>
    </row>
    <row r="204" spans="1:6" ht="56.25" outlineLevel="2" x14ac:dyDescent="0.2">
      <c r="A204" s="43" t="s">
        <v>21</v>
      </c>
      <c r="B204" s="39" t="s">
        <v>193</v>
      </c>
      <c r="C204" s="39" t="s">
        <v>210</v>
      </c>
      <c r="D204" s="39" t="s">
        <v>22</v>
      </c>
      <c r="E204" s="44">
        <v>340116.51</v>
      </c>
      <c r="F204" s="44">
        <v>340116.51</v>
      </c>
    </row>
    <row r="205" spans="1:6" ht="56.25" outlineLevel="2" x14ac:dyDescent="0.2">
      <c r="A205" s="43" t="s">
        <v>29</v>
      </c>
      <c r="B205" s="39" t="s">
        <v>193</v>
      </c>
      <c r="C205" s="39" t="s">
        <v>210</v>
      </c>
      <c r="D205" s="39" t="s">
        <v>30</v>
      </c>
      <c r="E205" s="44">
        <v>27100</v>
      </c>
      <c r="F205" s="44">
        <v>27100</v>
      </c>
    </row>
    <row r="206" spans="1:6" ht="37.5" outlineLevel="1" x14ac:dyDescent="0.2">
      <c r="A206" s="43" t="s">
        <v>164</v>
      </c>
      <c r="B206" s="39" t="s">
        <v>193</v>
      </c>
      <c r="C206" s="39" t="s">
        <v>211</v>
      </c>
      <c r="D206" s="39" t="s">
        <v>12</v>
      </c>
      <c r="E206" s="44">
        <v>2130924.84</v>
      </c>
      <c r="F206" s="44">
        <v>2130924.84</v>
      </c>
    </row>
    <row r="207" spans="1:6" ht="56.25" outlineLevel="2" x14ac:dyDescent="0.2">
      <c r="A207" s="43" t="s">
        <v>72</v>
      </c>
      <c r="B207" s="39" t="s">
        <v>193</v>
      </c>
      <c r="C207" s="39" t="s">
        <v>211</v>
      </c>
      <c r="D207" s="39" t="s">
        <v>73</v>
      </c>
      <c r="E207" s="44">
        <v>1718222.84</v>
      </c>
      <c r="F207" s="44">
        <v>1718222.84</v>
      </c>
    </row>
    <row r="208" spans="1:6" ht="56.25" outlineLevel="2" x14ac:dyDescent="0.2">
      <c r="A208" s="43" t="s">
        <v>29</v>
      </c>
      <c r="B208" s="39" t="s">
        <v>193</v>
      </c>
      <c r="C208" s="39" t="s">
        <v>211</v>
      </c>
      <c r="D208" s="39" t="s">
        <v>30</v>
      </c>
      <c r="E208" s="44">
        <v>412702</v>
      </c>
      <c r="F208" s="44">
        <v>412702</v>
      </c>
    </row>
    <row r="209" spans="1:6" ht="18.75" x14ac:dyDescent="0.2">
      <c r="A209" s="43" t="s">
        <v>212</v>
      </c>
      <c r="B209" s="39" t="s">
        <v>213</v>
      </c>
      <c r="C209" s="39" t="s">
        <v>12</v>
      </c>
      <c r="D209" s="39" t="s">
        <v>12</v>
      </c>
      <c r="E209" s="44">
        <v>16911018.879999999</v>
      </c>
      <c r="F209" s="44">
        <v>16861018.879999999</v>
      </c>
    </row>
    <row r="210" spans="1:6" ht="76.900000000000006" customHeight="1" outlineLevel="1" x14ac:dyDescent="0.2">
      <c r="A210" s="43" t="s">
        <v>182</v>
      </c>
      <c r="B210" s="39" t="s">
        <v>213</v>
      </c>
      <c r="C210" s="39" t="s">
        <v>183</v>
      </c>
      <c r="D210" s="39" t="s">
        <v>12</v>
      </c>
      <c r="E210" s="44">
        <v>50000</v>
      </c>
      <c r="F210" s="44"/>
    </row>
    <row r="211" spans="1:6" ht="56.25" outlineLevel="2" x14ac:dyDescent="0.2">
      <c r="A211" s="43" t="s">
        <v>29</v>
      </c>
      <c r="B211" s="39" t="s">
        <v>213</v>
      </c>
      <c r="C211" s="39" t="s">
        <v>183</v>
      </c>
      <c r="D211" s="39" t="s">
        <v>30</v>
      </c>
      <c r="E211" s="44">
        <v>40000</v>
      </c>
      <c r="F211" s="44"/>
    </row>
    <row r="212" spans="1:6" ht="18.75" outlineLevel="2" x14ac:dyDescent="0.2">
      <c r="A212" s="43" t="s">
        <v>180</v>
      </c>
      <c r="B212" s="39" t="s">
        <v>213</v>
      </c>
      <c r="C212" s="39" t="s">
        <v>183</v>
      </c>
      <c r="D212" s="39" t="s">
        <v>181</v>
      </c>
      <c r="E212" s="44">
        <v>10000</v>
      </c>
      <c r="F212" s="44"/>
    </row>
    <row r="213" spans="1:6" ht="75" customHeight="1" outlineLevel="1" x14ac:dyDescent="0.2">
      <c r="A213" s="43" t="s">
        <v>214</v>
      </c>
      <c r="B213" s="39" t="s">
        <v>213</v>
      </c>
      <c r="C213" s="39" t="s">
        <v>215</v>
      </c>
      <c r="D213" s="39" t="s">
        <v>12</v>
      </c>
      <c r="E213" s="44">
        <v>1302200</v>
      </c>
      <c r="F213" s="44">
        <v>1302200</v>
      </c>
    </row>
    <row r="214" spans="1:6" ht="56.25" outlineLevel="2" x14ac:dyDescent="0.2">
      <c r="A214" s="43" t="s">
        <v>21</v>
      </c>
      <c r="B214" s="39" t="s">
        <v>213</v>
      </c>
      <c r="C214" s="39" t="s">
        <v>215</v>
      </c>
      <c r="D214" s="39" t="s">
        <v>22</v>
      </c>
      <c r="E214" s="44">
        <v>779880.63</v>
      </c>
      <c r="F214" s="44">
        <v>779880.63</v>
      </c>
    </row>
    <row r="215" spans="1:6" ht="56.25" outlineLevel="2" x14ac:dyDescent="0.2">
      <c r="A215" s="43" t="s">
        <v>27</v>
      </c>
      <c r="B215" s="39" t="s">
        <v>213</v>
      </c>
      <c r="C215" s="39" t="s">
        <v>215</v>
      </c>
      <c r="D215" s="39" t="s">
        <v>28</v>
      </c>
      <c r="E215" s="44">
        <v>7000</v>
      </c>
      <c r="F215" s="44">
        <v>7000</v>
      </c>
    </row>
    <row r="216" spans="1:6" ht="56.25" outlineLevel="2" x14ac:dyDescent="0.2">
      <c r="A216" s="43" t="s">
        <v>29</v>
      </c>
      <c r="B216" s="39" t="s">
        <v>213</v>
      </c>
      <c r="C216" s="39" t="s">
        <v>215</v>
      </c>
      <c r="D216" s="39" t="s">
        <v>30</v>
      </c>
      <c r="E216" s="44">
        <v>515319.37</v>
      </c>
      <c r="F216" s="44">
        <v>515319.37</v>
      </c>
    </row>
    <row r="217" spans="1:6" ht="39.6" customHeight="1" outlineLevel="1" x14ac:dyDescent="0.2">
      <c r="A217" s="43" t="s">
        <v>216</v>
      </c>
      <c r="B217" s="39" t="s">
        <v>213</v>
      </c>
      <c r="C217" s="39" t="s">
        <v>217</v>
      </c>
      <c r="D217" s="39" t="s">
        <v>12</v>
      </c>
      <c r="E217" s="44">
        <v>3047752.83</v>
      </c>
      <c r="F217" s="44">
        <v>3047752.83</v>
      </c>
    </row>
    <row r="218" spans="1:6" ht="56.25" outlineLevel="2" x14ac:dyDescent="0.2">
      <c r="A218" s="43" t="s">
        <v>21</v>
      </c>
      <c r="B218" s="39" t="s">
        <v>213</v>
      </c>
      <c r="C218" s="39" t="s">
        <v>217</v>
      </c>
      <c r="D218" s="39" t="s">
        <v>22</v>
      </c>
      <c r="E218" s="44">
        <v>1896082.83</v>
      </c>
      <c r="F218" s="44">
        <v>1896082.83</v>
      </c>
    </row>
    <row r="219" spans="1:6" ht="56.25" outlineLevel="2" x14ac:dyDescent="0.2">
      <c r="A219" s="43" t="s">
        <v>27</v>
      </c>
      <c r="B219" s="39" t="s">
        <v>213</v>
      </c>
      <c r="C219" s="39" t="s">
        <v>217</v>
      </c>
      <c r="D219" s="39" t="s">
        <v>28</v>
      </c>
      <c r="E219" s="44">
        <v>12945</v>
      </c>
      <c r="F219" s="44">
        <v>12945</v>
      </c>
    </row>
    <row r="220" spans="1:6" ht="56.25" outlineLevel="2" x14ac:dyDescent="0.2">
      <c r="A220" s="43" t="s">
        <v>29</v>
      </c>
      <c r="B220" s="39" t="s">
        <v>213</v>
      </c>
      <c r="C220" s="39" t="s">
        <v>217</v>
      </c>
      <c r="D220" s="39" t="s">
        <v>30</v>
      </c>
      <c r="E220" s="44">
        <v>1138725</v>
      </c>
      <c r="F220" s="44">
        <v>1138725</v>
      </c>
    </row>
    <row r="221" spans="1:6" ht="37.5" outlineLevel="1" x14ac:dyDescent="0.2">
      <c r="A221" s="43" t="s">
        <v>164</v>
      </c>
      <c r="B221" s="39" t="s">
        <v>213</v>
      </c>
      <c r="C221" s="39" t="s">
        <v>218</v>
      </c>
      <c r="D221" s="39" t="s">
        <v>12</v>
      </c>
      <c r="E221" s="44">
        <v>4054069.14</v>
      </c>
      <c r="F221" s="44">
        <v>4054069.14</v>
      </c>
    </row>
    <row r="222" spans="1:6" ht="93.75" outlineLevel="2" x14ac:dyDescent="0.2">
      <c r="A222" s="43" t="s">
        <v>178</v>
      </c>
      <c r="B222" s="39" t="s">
        <v>213</v>
      </c>
      <c r="C222" s="39" t="s">
        <v>218</v>
      </c>
      <c r="D222" s="39" t="s">
        <v>179</v>
      </c>
      <c r="E222" s="44">
        <v>4054069.14</v>
      </c>
      <c r="F222" s="44">
        <v>4054069.14</v>
      </c>
    </row>
    <row r="223" spans="1:6" ht="48" customHeight="1" outlineLevel="1" x14ac:dyDescent="0.2">
      <c r="A223" s="43" t="s">
        <v>219</v>
      </c>
      <c r="B223" s="39" t="s">
        <v>213</v>
      </c>
      <c r="C223" s="39" t="s">
        <v>220</v>
      </c>
      <c r="D223" s="39" t="s">
        <v>12</v>
      </c>
      <c r="E223" s="44">
        <v>8456996.9100000001</v>
      </c>
      <c r="F223" s="44">
        <v>8456996.9100000001</v>
      </c>
    </row>
    <row r="224" spans="1:6" ht="56.25" outlineLevel="2" x14ac:dyDescent="0.2">
      <c r="A224" s="43" t="s">
        <v>72</v>
      </c>
      <c r="B224" s="39" t="s">
        <v>213</v>
      </c>
      <c r="C224" s="39" t="s">
        <v>220</v>
      </c>
      <c r="D224" s="39" t="s">
        <v>73</v>
      </c>
      <c r="E224" s="44">
        <v>7796696.9100000001</v>
      </c>
      <c r="F224" s="44">
        <v>7796696.9100000001</v>
      </c>
    </row>
    <row r="225" spans="1:6" ht="37.5" outlineLevel="2" x14ac:dyDescent="0.2">
      <c r="A225" s="43" t="s">
        <v>74</v>
      </c>
      <c r="B225" s="39" t="s">
        <v>213</v>
      </c>
      <c r="C225" s="39" t="s">
        <v>220</v>
      </c>
      <c r="D225" s="39" t="s">
        <v>75</v>
      </c>
      <c r="E225" s="44">
        <v>11780</v>
      </c>
      <c r="F225" s="44">
        <v>11780</v>
      </c>
    </row>
    <row r="226" spans="1:6" ht="56.25" outlineLevel="2" x14ac:dyDescent="0.2">
      <c r="A226" s="43" t="s">
        <v>29</v>
      </c>
      <c r="B226" s="39" t="s">
        <v>213</v>
      </c>
      <c r="C226" s="39" t="s">
        <v>220</v>
      </c>
      <c r="D226" s="39" t="s">
        <v>30</v>
      </c>
      <c r="E226" s="44">
        <v>648520</v>
      </c>
      <c r="F226" s="44">
        <v>648520</v>
      </c>
    </row>
    <row r="227" spans="1:6" ht="33.6" customHeight="1" outlineLevel="2" x14ac:dyDescent="0.2">
      <c r="A227" s="36" t="s">
        <v>382</v>
      </c>
      <c r="B227" s="38" t="s">
        <v>383</v>
      </c>
      <c r="C227" s="37"/>
      <c r="D227" s="37"/>
      <c r="E227" s="40">
        <f>E228+E258</f>
        <v>45141725.710000001</v>
      </c>
      <c r="F227" s="40">
        <f>F228+F258</f>
        <v>42688069.710000001</v>
      </c>
    </row>
    <row r="228" spans="1:6" ht="18.75" x14ac:dyDescent="0.2">
      <c r="A228" s="43" t="s">
        <v>221</v>
      </c>
      <c r="B228" s="39" t="s">
        <v>222</v>
      </c>
      <c r="C228" s="39" t="s">
        <v>12</v>
      </c>
      <c r="D228" s="39" t="s">
        <v>12</v>
      </c>
      <c r="E228" s="44">
        <v>43975201.090000004</v>
      </c>
      <c r="F228" s="44">
        <v>41521545.090000004</v>
      </c>
    </row>
    <row r="229" spans="1:6" ht="37.5" outlineLevel="1" x14ac:dyDescent="0.2">
      <c r="A229" s="43" t="s">
        <v>223</v>
      </c>
      <c r="B229" s="39" t="s">
        <v>222</v>
      </c>
      <c r="C229" s="39" t="s">
        <v>224</v>
      </c>
      <c r="D229" s="39" t="s">
        <v>12</v>
      </c>
      <c r="E229" s="44">
        <v>6356</v>
      </c>
      <c r="F229" s="44"/>
    </row>
    <row r="230" spans="1:6" ht="56.25" outlineLevel="2" x14ac:dyDescent="0.2">
      <c r="A230" s="43" t="s">
        <v>29</v>
      </c>
      <c r="B230" s="39" t="s">
        <v>222</v>
      </c>
      <c r="C230" s="39" t="s">
        <v>224</v>
      </c>
      <c r="D230" s="39" t="s">
        <v>30</v>
      </c>
      <c r="E230" s="44">
        <v>6356</v>
      </c>
      <c r="F230" s="44"/>
    </row>
    <row r="231" spans="1:6" ht="56.25" outlineLevel="1" x14ac:dyDescent="0.2">
      <c r="A231" s="43" t="s">
        <v>225</v>
      </c>
      <c r="B231" s="39" t="s">
        <v>222</v>
      </c>
      <c r="C231" s="39" t="s">
        <v>226</v>
      </c>
      <c r="D231" s="39" t="s">
        <v>12</v>
      </c>
      <c r="E231" s="44">
        <v>370000</v>
      </c>
      <c r="F231" s="44">
        <v>370000</v>
      </c>
    </row>
    <row r="232" spans="1:6" ht="56.25" outlineLevel="2" x14ac:dyDescent="0.2">
      <c r="A232" s="43" t="s">
        <v>29</v>
      </c>
      <c r="B232" s="39" t="s">
        <v>222</v>
      </c>
      <c r="C232" s="39" t="s">
        <v>226</v>
      </c>
      <c r="D232" s="39" t="s">
        <v>30</v>
      </c>
      <c r="E232" s="44">
        <v>370000</v>
      </c>
      <c r="F232" s="44">
        <v>370000</v>
      </c>
    </row>
    <row r="233" spans="1:6" ht="37.5" outlineLevel="1" x14ac:dyDescent="0.2">
      <c r="A233" s="43" t="s">
        <v>164</v>
      </c>
      <c r="B233" s="39" t="s">
        <v>222</v>
      </c>
      <c r="C233" s="39" t="s">
        <v>227</v>
      </c>
      <c r="D233" s="39" t="s">
        <v>12</v>
      </c>
      <c r="E233" s="44">
        <v>9557043.9700000007</v>
      </c>
      <c r="F233" s="44">
        <v>9557043.9700000007</v>
      </c>
    </row>
    <row r="234" spans="1:6" ht="56.25" outlineLevel="2" x14ac:dyDescent="0.2">
      <c r="A234" s="43" t="s">
        <v>72</v>
      </c>
      <c r="B234" s="39" t="s">
        <v>222</v>
      </c>
      <c r="C234" s="39" t="s">
        <v>227</v>
      </c>
      <c r="D234" s="39" t="s">
        <v>73</v>
      </c>
      <c r="E234" s="44">
        <v>6349078.1600000001</v>
      </c>
      <c r="F234" s="44">
        <v>6349078.1600000001</v>
      </c>
    </row>
    <row r="235" spans="1:6" ht="37.5" outlineLevel="2" x14ac:dyDescent="0.2">
      <c r="A235" s="43" t="s">
        <v>74</v>
      </c>
      <c r="B235" s="39" t="s">
        <v>222</v>
      </c>
      <c r="C235" s="39" t="s">
        <v>227</v>
      </c>
      <c r="D235" s="39" t="s">
        <v>75</v>
      </c>
      <c r="E235" s="44">
        <v>1551.2</v>
      </c>
      <c r="F235" s="44">
        <v>1551.2</v>
      </c>
    </row>
    <row r="236" spans="1:6" ht="56.25" outlineLevel="2" x14ac:dyDescent="0.2">
      <c r="A236" s="43" t="s">
        <v>29</v>
      </c>
      <c r="B236" s="39" t="s">
        <v>222</v>
      </c>
      <c r="C236" s="39" t="s">
        <v>227</v>
      </c>
      <c r="D236" s="39" t="s">
        <v>30</v>
      </c>
      <c r="E236" s="44">
        <v>1046506.8</v>
      </c>
      <c r="F236" s="44">
        <v>1046506.8</v>
      </c>
    </row>
    <row r="237" spans="1:6" ht="93.75" outlineLevel="2" x14ac:dyDescent="0.2">
      <c r="A237" s="43" t="s">
        <v>178</v>
      </c>
      <c r="B237" s="39" t="s">
        <v>222</v>
      </c>
      <c r="C237" s="39" t="s">
        <v>227</v>
      </c>
      <c r="D237" s="39" t="s">
        <v>179</v>
      </c>
      <c r="E237" s="44">
        <v>2159907.81</v>
      </c>
      <c r="F237" s="44">
        <v>2159907.81</v>
      </c>
    </row>
    <row r="238" spans="1:6" ht="56.25" outlineLevel="1" x14ac:dyDescent="0.2">
      <c r="A238" s="43" t="s">
        <v>228</v>
      </c>
      <c r="B238" s="39" t="s">
        <v>222</v>
      </c>
      <c r="C238" s="39" t="s">
        <v>229</v>
      </c>
      <c r="D238" s="39" t="s">
        <v>12</v>
      </c>
      <c r="E238" s="44"/>
      <c r="F238" s="44">
        <v>10000</v>
      </c>
    </row>
    <row r="239" spans="1:6" ht="18.75" outlineLevel="2" x14ac:dyDescent="0.2">
      <c r="A239" s="43" t="s">
        <v>180</v>
      </c>
      <c r="B239" s="39" t="s">
        <v>222</v>
      </c>
      <c r="C239" s="39" t="s">
        <v>229</v>
      </c>
      <c r="D239" s="39" t="s">
        <v>181</v>
      </c>
      <c r="E239" s="44"/>
      <c r="F239" s="44">
        <v>10000</v>
      </c>
    </row>
    <row r="240" spans="1:6" ht="75" outlineLevel="1" x14ac:dyDescent="0.2">
      <c r="A240" s="43" t="s">
        <v>230</v>
      </c>
      <c r="B240" s="39" t="s">
        <v>222</v>
      </c>
      <c r="C240" s="39" t="s">
        <v>231</v>
      </c>
      <c r="D240" s="39" t="s">
        <v>12</v>
      </c>
      <c r="E240" s="44">
        <v>100000</v>
      </c>
      <c r="F240" s="44">
        <v>100000</v>
      </c>
    </row>
    <row r="241" spans="1:6" ht="18.75" outlineLevel="2" x14ac:dyDescent="0.2">
      <c r="A241" s="43" t="s">
        <v>180</v>
      </c>
      <c r="B241" s="39" t="s">
        <v>222</v>
      </c>
      <c r="C241" s="39" t="s">
        <v>231</v>
      </c>
      <c r="D241" s="39" t="s">
        <v>181</v>
      </c>
      <c r="E241" s="44">
        <v>100000</v>
      </c>
      <c r="F241" s="44">
        <v>100000</v>
      </c>
    </row>
    <row r="242" spans="1:6" ht="37.5" outlineLevel="1" x14ac:dyDescent="0.2">
      <c r="A242" s="43" t="s">
        <v>232</v>
      </c>
      <c r="B242" s="39" t="s">
        <v>222</v>
      </c>
      <c r="C242" s="39" t="s">
        <v>233</v>
      </c>
      <c r="D242" s="39" t="s">
        <v>12</v>
      </c>
      <c r="E242" s="44">
        <v>2377000</v>
      </c>
      <c r="F242" s="44"/>
    </row>
    <row r="243" spans="1:6" ht="56.25" outlineLevel="2" x14ac:dyDescent="0.2">
      <c r="A243" s="43" t="s">
        <v>29</v>
      </c>
      <c r="B243" s="39" t="s">
        <v>222</v>
      </c>
      <c r="C243" s="39" t="s">
        <v>233</v>
      </c>
      <c r="D243" s="39" t="s">
        <v>30</v>
      </c>
      <c r="E243" s="44">
        <v>2377000</v>
      </c>
      <c r="F243" s="44"/>
    </row>
    <row r="244" spans="1:6" ht="37.5" outlineLevel="1" x14ac:dyDescent="0.2">
      <c r="A244" s="43" t="s">
        <v>164</v>
      </c>
      <c r="B244" s="39" t="s">
        <v>222</v>
      </c>
      <c r="C244" s="39" t="s">
        <v>234</v>
      </c>
      <c r="D244" s="39" t="s">
        <v>12</v>
      </c>
      <c r="E244" s="44">
        <v>30254501.120000001</v>
      </c>
      <c r="F244" s="44">
        <v>30254501.120000001</v>
      </c>
    </row>
    <row r="245" spans="1:6" ht="93.75" outlineLevel="2" x14ac:dyDescent="0.2">
      <c r="A245" s="43" t="s">
        <v>178</v>
      </c>
      <c r="B245" s="39" t="s">
        <v>222</v>
      </c>
      <c r="C245" s="39" t="s">
        <v>234</v>
      </c>
      <c r="D245" s="39" t="s">
        <v>179</v>
      </c>
      <c r="E245" s="44">
        <v>30254501.120000001</v>
      </c>
      <c r="F245" s="44">
        <v>30254501.120000001</v>
      </c>
    </row>
    <row r="246" spans="1:6" ht="18.75" outlineLevel="1" x14ac:dyDescent="0.2">
      <c r="A246" s="43" t="s">
        <v>235</v>
      </c>
      <c r="B246" s="39" t="s">
        <v>222</v>
      </c>
      <c r="C246" s="39" t="s">
        <v>236</v>
      </c>
      <c r="D246" s="39" t="s">
        <v>12</v>
      </c>
      <c r="E246" s="44">
        <v>300</v>
      </c>
      <c r="F246" s="44"/>
    </row>
    <row r="247" spans="1:6" ht="18.75" outlineLevel="2" x14ac:dyDescent="0.2">
      <c r="A247" s="43" t="s">
        <v>180</v>
      </c>
      <c r="B247" s="39" t="s">
        <v>222</v>
      </c>
      <c r="C247" s="39" t="s">
        <v>236</v>
      </c>
      <c r="D247" s="39" t="s">
        <v>181</v>
      </c>
      <c r="E247" s="44">
        <v>300</v>
      </c>
      <c r="F247" s="44"/>
    </row>
    <row r="248" spans="1:6" ht="56.25" outlineLevel="1" x14ac:dyDescent="0.2">
      <c r="A248" s="43" t="s">
        <v>237</v>
      </c>
      <c r="B248" s="39" t="s">
        <v>222</v>
      </c>
      <c r="C248" s="39" t="s">
        <v>238</v>
      </c>
      <c r="D248" s="39" t="s">
        <v>12</v>
      </c>
      <c r="E248" s="44">
        <v>100000</v>
      </c>
      <c r="F248" s="44">
        <v>90000</v>
      </c>
    </row>
    <row r="249" spans="1:6" ht="56.25" outlineLevel="2" x14ac:dyDescent="0.2">
      <c r="A249" s="43" t="s">
        <v>29</v>
      </c>
      <c r="B249" s="39" t="s">
        <v>222</v>
      </c>
      <c r="C249" s="39" t="s">
        <v>238</v>
      </c>
      <c r="D249" s="39" t="s">
        <v>30</v>
      </c>
      <c r="E249" s="44">
        <v>100000</v>
      </c>
      <c r="F249" s="44"/>
    </row>
    <row r="250" spans="1:6" ht="18.75" outlineLevel="2" x14ac:dyDescent="0.2">
      <c r="A250" s="43" t="s">
        <v>180</v>
      </c>
      <c r="B250" s="39" t="s">
        <v>222</v>
      </c>
      <c r="C250" s="39" t="s">
        <v>238</v>
      </c>
      <c r="D250" s="39" t="s">
        <v>181</v>
      </c>
      <c r="E250" s="44"/>
      <c r="F250" s="44">
        <v>90000</v>
      </c>
    </row>
    <row r="251" spans="1:6" ht="56.25" outlineLevel="1" x14ac:dyDescent="0.2">
      <c r="A251" s="43" t="s">
        <v>188</v>
      </c>
      <c r="B251" s="39" t="s">
        <v>222</v>
      </c>
      <c r="C251" s="39" t="s">
        <v>189</v>
      </c>
      <c r="D251" s="39" t="s">
        <v>12</v>
      </c>
      <c r="E251" s="44">
        <v>40000</v>
      </c>
      <c r="F251" s="44">
        <v>40000</v>
      </c>
    </row>
    <row r="252" spans="1:6" ht="18.75" outlineLevel="2" x14ac:dyDescent="0.2">
      <c r="A252" s="43" t="s">
        <v>180</v>
      </c>
      <c r="B252" s="39" t="s">
        <v>222</v>
      </c>
      <c r="C252" s="39" t="s">
        <v>189</v>
      </c>
      <c r="D252" s="39" t="s">
        <v>181</v>
      </c>
      <c r="E252" s="44">
        <v>40000</v>
      </c>
      <c r="F252" s="44">
        <v>40000</v>
      </c>
    </row>
    <row r="253" spans="1:6" ht="75" outlineLevel="1" x14ac:dyDescent="0.2">
      <c r="A253" s="43" t="s">
        <v>239</v>
      </c>
      <c r="B253" s="39" t="s">
        <v>222</v>
      </c>
      <c r="C253" s="39" t="s">
        <v>240</v>
      </c>
      <c r="D253" s="39" t="s">
        <v>12</v>
      </c>
      <c r="E253" s="44">
        <v>1100000</v>
      </c>
      <c r="F253" s="44">
        <v>1000000</v>
      </c>
    </row>
    <row r="254" spans="1:6" ht="56.25" outlineLevel="2" x14ac:dyDescent="0.2">
      <c r="A254" s="43" t="s">
        <v>29</v>
      </c>
      <c r="B254" s="39" t="s">
        <v>222</v>
      </c>
      <c r="C254" s="39" t="s">
        <v>240</v>
      </c>
      <c r="D254" s="39" t="s">
        <v>30</v>
      </c>
      <c r="E254" s="44">
        <v>900000</v>
      </c>
      <c r="F254" s="44"/>
    </row>
    <row r="255" spans="1:6" ht="18.75" outlineLevel="2" x14ac:dyDescent="0.2">
      <c r="A255" s="43" t="s">
        <v>180</v>
      </c>
      <c r="B255" s="39" t="s">
        <v>222</v>
      </c>
      <c r="C255" s="39" t="s">
        <v>240</v>
      </c>
      <c r="D255" s="39" t="s">
        <v>181</v>
      </c>
      <c r="E255" s="44">
        <v>200000</v>
      </c>
      <c r="F255" s="44">
        <v>1000000</v>
      </c>
    </row>
    <row r="256" spans="1:6" ht="37.5" outlineLevel="1" x14ac:dyDescent="0.2">
      <c r="A256" s="43" t="s">
        <v>241</v>
      </c>
      <c r="B256" s="39" t="s">
        <v>222</v>
      </c>
      <c r="C256" s="39" t="s">
        <v>242</v>
      </c>
      <c r="D256" s="39" t="s">
        <v>12</v>
      </c>
      <c r="E256" s="44">
        <v>70000</v>
      </c>
      <c r="F256" s="44">
        <v>100000</v>
      </c>
    </row>
    <row r="257" spans="1:6" ht="18.75" outlineLevel="2" x14ac:dyDescent="0.2">
      <c r="A257" s="43" t="s">
        <v>180</v>
      </c>
      <c r="B257" s="39" t="s">
        <v>222</v>
      </c>
      <c r="C257" s="39" t="s">
        <v>242</v>
      </c>
      <c r="D257" s="39" t="s">
        <v>181</v>
      </c>
      <c r="E257" s="44">
        <v>70000</v>
      </c>
      <c r="F257" s="44">
        <v>100000</v>
      </c>
    </row>
    <row r="258" spans="1:6" ht="37.5" x14ac:dyDescent="0.2">
      <c r="A258" s="43" t="s">
        <v>243</v>
      </c>
      <c r="B258" s="39" t="s">
        <v>244</v>
      </c>
      <c r="C258" s="39" t="s">
        <v>12</v>
      </c>
      <c r="D258" s="39" t="s">
        <v>12</v>
      </c>
      <c r="E258" s="44">
        <v>1166524.6200000001</v>
      </c>
      <c r="F258" s="44">
        <v>1166524.6200000001</v>
      </c>
    </row>
    <row r="259" spans="1:6" ht="37.5" outlineLevel="1" x14ac:dyDescent="0.2">
      <c r="A259" s="43" t="s">
        <v>25</v>
      </c>
      <c r="B259" s="39" t="s">
        <v>244</v>
      </c>
      <c r="C259" s="39" t="s">
        <v>245</v>
      </c>
      <c r="D259" s="39" t="s">
        <v>12</v>
      </c>
      <c r="E259" s="44">
        <v>916524.62</v>
      </c>
      <c r="F259" s="44">
        <v>916524.62</v>
      </c>
    </row>
    <row r="260" spans="1:6" ht="56.25" outlineLevel="2" x14ac:dyDescent="0.2">
      <c r="A260" s="43" t="s">
        <v>21</v>
      </c>
      <c r="B260" s="39" t="s">
        <v>244</v>
      </c>
      <c r="C260" s="39" t="s">
        <v>245</v>
      </c>
      <c r="D260" s="39" t="s">
        <v>22</v>
      </c>
      <c r="E260" s="44">
        <v>834024.62</v>
      </c>
      <c r="F260" s="44">
        <v>834024.62</v>
      </c>
    </row>
    <row r="261" spans="1:6" ht="56.25" outlineLevel="2" x14ac:dyDescent="0.2">
      <c r="A261" s="43" t="s">
        <v>27</v>
      </c>
      <c r="B261" s="39" t="s">
        <v>244</v>
      </c>
      <c r="C261" s="39" t="s">
        <v>245</v>
      </c>
      <c r="D261" s="39" t="s">
        <v>28</v>
      </c>
      <c r="E261" s="44">
        <v>7200</v>
      </c>
      <c r="F261" s="44">
        <v>7200</v>
      </c>
    </row>
    <row r="262" spans="1:6" ht="56.25" outlineLevel="2" x14ac:dyDescent="0.2">
      <c r="A262" s="43" t="s">
        <v>29</v>
      </c>
      <c r="B262" s="39" t="s">
        <v>244</v>
      </c>
      <c r="C262" s="39" t="s">
        <v>245</v>
      </c>
      <c r="D262" s="39" t="s">
        <v>30</v>
      </c>
      <c r="E262" s="44">
        <v>72800</v>
      </c>
      <c r="F262" s="44">
        <v>72800</v>
      </c>
    </row>
    <row r="263" spans="1:6" ht="18.75" outlineLevel="2" x14ac:dyDescent="0.2">
      <c r="A263" s="43" t="s">
        <v>31</v>
      </c>
      <c r="B263" s="39" t="s">
        <v>244</v>
      </c>
      <c r="C263" s="39" t="s">
        <v>245</v>
      </c>
      <c r="D263" s="39" t="s">
        <v>32</v>
      </c>
      <c r="E263" s="44">
        <v>2500</v>
      </c>
      <c r="F263" s="44">
        <v>2500</v>
      </c>
    </row>
    <row r="264" spans="1:6" ht="37.5" outlineLevel="1" x14ac:dyDescent="0.2">
      <c r="A264" s="43" t="s">
        <v>246</v>
      </c>
      <c r="B264" s="39" t="s">
        <v>244</v>
      </c>
      <c r="C264" s="39" t="s">
        <v>247</v>
      </c>
      <c r="D264" s="39" t="s">
        <v>12</v>
      </c>
      <c r="E264" s="44">
        <v>250000</v>
      </c>
      <c r="F264" s="44">
        <v>250000</v>
      </c>
    </row>
    <row r="265" spans="1:6" ht="56.25" outlineLevel="2" x14ac:dyDescent="0.2">
      <c r="A265" s="43" t="s">
        <v>29</v>
      </c>
      <c r="B265" s="39" t="s">
        <v>244</v>
      </c>
      <c r="C265" s="39" t="s">
        <v>247</v>
      </c>
      <c r="D265" s="39" t="s">
        <v>30</v>
      </c>
      <c r="E265" s="44">
        <v>250000</v>
      </c>
      <c r="F265" s="44">
        <v>250000</v>
      </c>
    </row>
    <row r="266" spans="1:6" ht="34.9" customHeight="1" outlineLevel="2" x14ac:dyDescent="0.2">
      <c r="A266" s="36" t="s">
        <v>384</v>
      </c>
      <c r="B266" s="38" t="s">
        <v>385</v>
      </c>
      <c r="C266" s="37"/>
      <c r="D266" s="37"/>
      <c r="E266" s="40">
        <f>E267</f>
        <v>60000</v>
      </c>
      <c r="F266" s="40">
        <f>F267</f>
        <v>60000</v>
      </c>
    </row>
    <row r="267" spans="1:6" ht="18.75" x14ac:dyDescent="0.2">
      <c r="A267" s="43" t="s">
        <v>248</v>
      </c>
      <c r="B267" s="39" t="s">
        <v>249</v>
      </c>
      <c r="C267" s="39" t="s">
        <v>12</v>
      </c>
      <c r="D267" s="39" t="s">
        <v>12</v>
      </c>
      <c r="E267" s="44">
        <v>60000</v>
      </c>
      <c r="F267" s="44">
        <v>60000</v>
      </c>
    </row>
    <row r="268" spans="1:6" ht="60" customHeight="1" outlineLevel="1" x14ac:dyDescent="0.2">
      <c r="A268" s="43" t="s">
        <v>250</v>
      </c>
      <c r="B268" s="39" t="s">
        <v>249</v>
      </c>
      <c r="C268" s="39" t="s">
        <v>251</v>
      </c>
      <c r="D268" s="39" t="s">
        <v>12</v>
      </c>
      <c r="E268" s="44">
        <v>60000</v>
      </c>
      <c r="F268" s="44">
        <v>60000</v>
      </c>
    </row>
    <row r="269" spans="1:6" ht="43.15" customHeight="1" outlineLevel="2" x14ac:dyDescent="0.2">
      <c r="A269" s="43" t="s">
        <v>29</v>
      </c>
      <c r="B269" s="39" t="s">
        <v>249</v>
      </c>
      <c r="C269" s="39" t="s">
        <v>251</v>
      </c>
      <c r="D269" s="39" t="s">
        <v>30</v>
      </c>
      <c r="E269" s="44">
        <v>60000</v>
      </c>
      <c r="F269" s="44">
        <v>60000</v>
      </c>
    </row>
    <row r="270" spans="1:6" ht="35.450000000000003" customHeight="1" outlineLevel="2" x14ac:dyDescent="0.2">
      <c r="A270" s="36" t="s">
        <v>386</v>
      </c>
      <c r="B270" s="38" t="s">
        <v>387</v>
      </c>
      <c r="C270" s="37"/>
      <c r="D270" s="37"/>
      <c r="E270" s="40">
        <f>E271+E274+E278+E337+E344</f>
        <v>158556922</v>
      </c>
      <c r="F270" s="40">
        <f>F271+F274+F278+F337+F344</f>
        <v>151776922</v>
      </c>
    </row>
    <row r="271" spans="1:6" ht="18.75" x14ac:dyDescent="0.2">
      <c r="A271" s="43" t="s">
        <v>252</v>
      </c>
      <c r="B271" s="39" t="s">
        <v>253</v>
      </c>
      <c r="C271" s="39" t="s">
        <v>12</v>
      </c>
      <c r="D271" s="39" t="s">
        <v>12</v>
      </c>
      <c r="E271" s="44">
        <v>1195700</v>
      </c>
      <c r="F271" s="44">
        <v>1195700</v>
      </c>
    </row>
    <row r="272" spans="1:6" ht="56.25" outlineLevel="1" x14ac:dyDescent="0.2">
      <c r="A272" s="43" t="s">
        <v>254</v>
      </c>
      <c r="B272" s="39" t="s">
        <v>253</v>
      </c>
      <c r="C272" s="39" t="s">
        <v>255</v>
      </c>
      <c r="D272" s="39" t="s">
        <v>12</v>
      </c>
      <c r="E272" s="44">
        <v>1195700</v>
      </c>
      <c r="F272" s="44">
        <v>1195700</v>
      </c>
    </row>
    <row r="273" spans="1:6" ht="18.75" outlineLevel="2" x14ac:dyDescent="0.2">
      <c r="A273" s="43" t="s">
        <v>256</v>
      </c>
      <c r="B273" s="39" t="s">
        <v>253</v>
      </c>
      <c r="C273" s="39" t="s">
        <v>255</v>
      </c>
      <c r="D273" s="39" t="s">
        <v>257</v>
      </c>
      <c r="E273" s="44">
        <v>1195700</v>
      </c>
      <c r="F273" s="44">
        <v>1195700</v>
      </c>
    </row>
    <row r="274" spans="1:6" ht="18.75" x14ac:dyDescent="0.2">
      <c r="A274" s="43" t="s">
        <v>258</v>
      </c>
      <c r="B274" s="39" t="s">
        <v>259</v>
      </c>
      <c r="C274" s="39" t="s">
        <v>12</v>
      </c>
      <c r="D274" s="39" t="s">
        <v>12</v>
      </c>
      <c r="E274" s="44">
        <v>33975300</v>
      </c>
      <c r="F274" s="44">
        <v>33975300</v>
      </c>
    </row>
    <row r="275" spans="1:6" ht="93.75" outlineLevel="1" x14ac:dyDescent="0.2">
      <c r="A275" s="43" t="s">
        <v>260</v>
      </c>
      <c r="B275" s="39" t="s">
        <v>259</v>
      </c>
      <c r="C275" s="39" t="s">
        <v>261</v>
      </c>
      <c r="D275" s="39" t="s">
        <v>12</v>
      </c>
      <c r="E275" s="44">
        <v>33975300</v>
      </c>
      <c r="F275" s="44">
        <v>33975300</v>
      </c>
    </row>
    <row r="276" spans="1:6" ht="93.75" outlineLevel="2" x14ac:dyDescent="0.2">
      <c r="A276" s="43" t="s">
        <v>178</v>
      </c>
      <c r="B276" s="39" t="s">
        <v>259</v>
      </c>
      <c r="C276" s="39" t="s">
        <v>261</v>
      </c>
      <c r="D276" s="39" t="s">
        <v>179</v>
      </c>
      <c r="E276" s="44">
        <v>33710300</v>
      </c>
      <c r="F276" s="44">
        <v>33610300</v>
      </c>
    </row>
    <row r="277" spans="1:6" ht="18.75" outlineLevel="2" x14ac:dyDescent="0.2">
      <c r="A277" s="43" t="s">
        <v>180</v>
      </c>
      <c r="B277" s="39" t="s">
        <v>259</v>
      </c>
      <c r="C277" s="39" t="s">
        <v>261</v>
      </c>
      <c r="D277" s="39" t="s">
        <v>181</v>
      </c>
      <c r="E277" s="44">
        <v>265000</v>
      </c>
      <c r="F277" s="44">
        <v>365000</v>
      </c>
    </row>
    <row r="278" spans="1:6" ht="18.75" x14ac:dyDescent="0.2">
      <c r="A278" s="43" t="s">
        <v>262</v>
      </c>
      <c r="B278" s="39" t="s">
        <v>263</v>
      </c>
      <c r="C278" s="39" t="s">
        <v>12</v>
      </c>
      <c r="D278" s="39" t="s">
        <v>12</v>
      </c>
      <c r="E278" s="44">
        <v>110084322</v>
      </c>
      <c r="F278" s="44">
        <v>103304322</v>
      </c>
    </row>
    <row r="279" spans="1:6" ht="93.75" outlineLevel="1" x14ac:dyDescent="0.2">
      <c r="A279" s="43" t="s">
        <v>264</v>
      </c>
      <c r="B279" s="39" t="s">
        <v>263</v>
      </c>
      <c r="C279" s="39" t="s">
        <v>265</v>
      </c>
      <c r="D279" s="39" t="s">
        <v>12</v>
      </c>
      <c r="E279" s="44">
        <v>3431800</v>
      </c>
      <c r="F279" s="44">
        <v>3431800</v>
      </c>
    </row>
    <row r="280" spans="1:6" ht="24" customHeight="1" outlineLevel="2" x14ac:dyDescent="0.2">
      <c r="A280" s="43" t="s">
        <v>180</v>
      </c>
      <c r="B280" s="39" t="s">
        <v>263</v>
      </c>
      <c r="C280" s="39" t="s">
        <v>265</v>
      </c>
      <c r="D280" s="39" t="s">
        <v>181</v>
      </c>
      <c r="E280" s="44">
        <v>3431800</v>
      </c>
      <c r="F280" s="44">
        <v>3431800</v>
      </c>
    </row>
    <row r="281" spans="1:6" ht="168.75" outlineLevel="1" x14ac:dyDescent="0.2">
      <c r="A281" s="45" t="s">
        <v>266</v>
      </c>
      <c r="B281" s="39" t="s">
        <v>263</v>
      </c>
      <c r="C281" s="39" t="s">
        <v>267</v>
      </c>
      <c r="D281" s="39" t="s">
        <v>12</v>
      </c>
      <c r="E281" s="44">
        <v>678400</v>
      </c>
      <c r="F281" s="44">
        <v>678400</v>
      </c>
    </row>
    <row r="282" spans="1:6" ht="43.15" customHeight="1" outlineLevel="2" x14ac:dyDescent="0.2">
      <c r="A282" s="43" t="s">
        <v>268</v>
      </c>
      <c r="B282" s="39" t="s">
        <v>263</v>
      </c>
      <c r="C282" s="39" t="s">
        <v>267</v>
      </c>
      <c r="D282" s="39" t="s">
        <v>269</v>
      </c>
      <c r="E282" s="44">
        <v>678400</v>
      </c>
      <c r="F282" s="44">
        <v>678400</v>
      </c>
    </row>
    <row r="283" spans="1:6" ht="93.75" outlineLevel="1" x14ac:dyDescent="0.2">
      <c r="A283" s="43" t="s">
        <v>270</v>
      </c>
      <c r="B283" s="39" t="s">
        <v>263</v>
      </c>
      <c r="C283" s="39" t="s">
        <v>271</v>
      </c>
      <c r="D283" s="39" t="s">
        <v>12</v>
      </c>
      <c r="E283" s="44">
        <v>7819000</v>
      </c>
      <c r="F283" s="44">
        <v>7819000</v>
      </c>
    </row>
    <row r="284" spans="1:6" ht="56.25" outlineLevel="2" x14ac:dyDescent="0.2">
      <c r="A284" s="43" t="s">
        <v>268</v>
      </c>
      <c r="B284" s="39" t="s">
        <v>263</v>
      </c>
      <c r="C284" s="39" t="s">
        <v>271</v>
      </c>
      <c r="D284" s="39" t="s">
        <v>269</v>
      </c>
      <c r="E284" s="44">
        <v>7819000</v>
      </c>
      <c r="F284" s="44">
        <v>7819000</v>
      </c>
    </row>
    <row r="285" spans="1:6" ht="143.44999999999999" customHeight="1" outlineLevel="1" x14ac:dyDescent="0.2">
      <c r="A285" s="45" t="s">
        <v>272</v>
      </c>
      <c r="B285" s="39" t="s">
        <v>263</v>
      </c>
      <c r="C285" s="39" t="s">
        <v>273</v>
      </c>
      <c r="D285" s="39" t="s">
        <v>12</v>
      </c>
      <c r="E285" s="44">
        <v>4318900</v>
      </c>
      <c r="F285" s="44">
        <v>4318900</v>
      </c>
    </row>
    <row r="286" spans="1:6" ht="48" customHeight="1" outlineLevel="2" x14ac:dyDescent="0.2">
      <c r="A286" s="43" t="s">
        <v>268</v>
      </c>
      <c r="B286" s="39" t="s">
        <v>263</v>
      </c>
      <c r="C286" s="39" t="s">
        <v>273</v>
      </c>
      <c r="D286" s="39" t="s">
        <v>269</v>
      </c>
      <c r="E286" s="44">
        <v>4318900</v>
      </c>
      <c r="F286" s="44">
        <v>4318900</v>
      </c>
    </row>
    <row r="287" spans="1:6" ht="409.5" outlineLevel="1" x14ac:dyDescent="0.2">
      <c r="A287" s="45" t="s">
        <v>274</v>
      </c>
      <c r="B287" s="39" t="s">
        <v>263</v>
      </c>
      <c r="C287" s="39" t="s">
        <v>275</v>
      </c>
      <c r="D287" s="39" t="s">
        <v>12</v>
      </c>
      <c r="E287" s="44">
        <v>48800</v>
      </c>
      <c r="F287" s="44">
        <v>48800</v>
      </c>
    </row>
    <row r="288" spans="1:6" ht="56.25" outlineLevel="2" x14ac:dyDescent="0.2">
      <c r="A288" s="43" t="s">
        <v>268</v>
      </c>
      <c r="B288" s="39" t="s">
        <v>263</v>
      </c>
      <c r="C288" s="39" t="s">
        <v>275</v>
      </c>
      <c r="D288" s="39" t="s">
        <v>269</v>
      </c>
      <c r="E288" s="44">
        <v>48800</v>
      </c>
      <c r="F288" s="44">
        <v>48800</v>
      </c>
    </row>
    <row r="289" spans="1:6" ht="187.5" outlineLevel="1" x14ac:dyDescent="0.2">
      <c r="A289" s="45" t="s">
        <v>276</v>
      </c>
      <c r="B289" s="39" t="s">
        <v>263</v>
      </c>
      <c r="C289" s="39" t="s">
        <v>277</v>
      </c>
      <c r="D289" s="39" t="s">
        <v>12</v>
      </c>
      <c r="E289" s="44">
        <v>16000</v>
      </c>
      <c r="F289" s="44">
        <v>16000</v>
      </c>
    </row>
    <row r="290" spans="1:6" ht="56.25" outlineLevel="2" x14ac:dyDescent="0.2">
      <c r="A290" s="43" t="s">
        <v>268</v>
      </c>
      <c r="B290" s="39" t="s">
        <v>263</v>
      </c>
      <c r="C290" s="39" t="s">
        <v>277</v>
      </c>
      <c r="D290" s="39" t="s">
        <v>269</v>
      </c>
      <c r="E290" s="44">
        <v>16000</v>
      </c>
      <c r="F290" s="44">
        <v>16000</v>
      </c>
    </row>
    <row r="291" spans="1:6" ht="131.25" outlineLevel="1" x14ac:dyDescent="0.2">
      <c r="A291" s="45" t="s">
        <v>278</v>
      </c>
      <c r="B291" s="39" t="s">
        <v>263</v>
      </c>
      <c r="C291" s="39" t="s">
        <v>279</v>
      </c>
      <c r="D291" s="39" t="s">
        <v>12</v>
      </c>
      <c r="E291" s="44">
        <v>47800</v>
      </c>
      <c r="F291" s="44">
        <v>47800</v>
      </c>
    </row>
    <row r="292" spans="1:6" ht="56.25" outlineLevel="2" x14ac:dyDescent="0.2">
      <c r="A292" s="43" t="s">
        <v>268</v>
      </c>
      <c r="B292" s="39" t="s">
        <v>263</v>
      </c>
      <c r="C292" s="39" t="s">
        <v>279</v>
      </c>
      <c r="D292" s="39" t="s">
        <v>269</v>
      </c>
      <c r="E292" s="44">
        <v>47800</v>
      </c>
      <c r="F292" s="44">
        <v>47800</v>
      </c>
    </row>
    <row r="293" spans="1:6" ht="126.6" customHeight="1" outlineLevel="1" x14ac:dyDescent="0.2">
      <c r="A293" s="45" t="s">
        <v>280</v>
      </c>
      <c r="B293" s="39" t="s">
        <v>263</v>
      </c>
      <c r="C293" s="39" t="s">
        <v>281</v>
      </c>
      <c r="D293" s="39" t="s">
        <v>12</v>
      </c>
      <c r="E293" s="44">
        <v>316500</v>
      </c>
      <c r="F293" s="44">
        <v>316500</v>
      </c>
    </row>
    <row r="294" spans="1:6" ht="56.25" outlineLevel="2" x14ac:dyDescent="0.2">
      <c r="A294" s="43" t="s">
        <v>268</v>
      </c>
      <c r="B294" s="39" t="s">
        <v>263</v>
      </c>
      <c r="C294" s="39" t="s">
        <v>281</v>
      </c>
      <c r="D294" s="39" t="s">
        <v>269</v>
      </c>
      <c r="E294" s="44">
        <v>316500</v>
      </c>
      <c r="F294" s="44">
        <v>316500</v>
      </c>
    </row>
    <row r="295" spans="1:6" ht="109.9" customHeight="1" outlineLevel="1" x14ac:dyDescent="0.2">
      <c r="A295" s="43" t="s">
        <v>282</v>
      </c>
      <c r="B295" s="39" t="s">
        <v>263</v>
      </c>
      <c r="C295" s="39" t="s">
        <v>283</v>
      </c>
      <c r="D295" s="39" t="s">
        <v>12</v>
      </c>
      <c r="E295" s="44">
        <v>174700</v>
      </c>
      <c r="F295" s="44">
        <v>174700</v>
      </c>
    </row>
    <row r="296" spans="1:6" ht="42" customHeight="1" outlineLevel="2" x14ac:dyDescent="0.2">
      <c r="A296" s="43" t="s">
        <v>268</v>
      </c>
      <c r="B296" s="39" t="s">
        <v>263</v>
      </c>
      <c r="C296" s="39" t="s">
        <v>283</v>
      </c>
      <c r="D296" s="39" t="s">
        <v>269</v>
      </c>
      <c r="E296" s="44">
        <v>174700</v>
      </c>
      <c r="F296" s="44">
        <v>174700</v>
      </c>
    </row>
    <row r="297" spans="1:6" ht="150" outlineLevel="1" x14ac:dyDescent="0.2">
      <c r="A297" s="45" t="s">
        <v>284</v>
      </c>
      <c r="B297" s="39" t="s">
        <v>263</v>
      </c>
      <c r="C297" s="39" t="s">
        <v>285</v>
      </c>
      <c r="D297" s="39" t="s">
        <v>12</v>
      </c>
      <c r="E297" s="44">
        <v>21300</v>
      </c>
      <c r="F297" s="44">
        <v>21300</v>
      </c>
    </row>
    <row r="298" spans="1:6" ht="56.25" outlineLevel="2" x14ac:dyDescent="0.2">
      <c r="A298" s="43" t="s">
        <v>268</v>
      </c>
      <c r="B298" s="39" t="s">
        <v>263</v>
      </c>
      <c r="C298" s="39" t="s">
        <v>285</v>
      </c>
      <c r="D298" s="39" t="s">
        <v>269</v>
      </c>
      <c r="E298" s="44">
        <v>21300</v>
      </c>
      <c r="F298" s="44">
        <v>21300</v>
      </c>
    </row>
    <row r="299" spans="1:6" ht="93.75" outlineLevel="1" x14ac:dyDescent="0.2">
      <c r="A299" s="43" t="s">
        <v>286</v>
      </c>
      <c r="B299" s="39" t="s">
        <v>263</v>
      </c>
      <c r="C299" s="39" t="s">
        <v>287</v>
      </c>
      <c r="D299" s="39" t="s">
        <v>12</v>
      </c>
      <c r="E299" s="44">
        <v>289900</v>
      </c>
      <c r="F299" s="44">
        <v>289900</v>
      </c>
    </row>
    <row r="300" spans="1:6" ht="56.25" outlineLevel="2" x14ac:dyDescent="0.2">
      <c r="A300" s="43" t="s">
        <v>268</v>
      </c>
      <c r="B300" s="39" t="s">
        <v>263</v>
      </c>
      <c r="C300" s="39" t="s">
        <v>287</v>
      </c>
      <c r="D300" s="39" t="s">
        <v>269</v>
      </c>
      <c r="E300" s="44">
        <v>289900</v>
      </c>
      <c r="F300" s="44">
        <v>289900</v>
      </c>
    </row>
    <row r="301" spans="1:6" ht="375" outlineLevel="1" x14ac:dyDescent="0.2">
      <c r="A301" s="45" t="s">
        <v>288</v>
      </c>
      <c r="B301" s="39" t="s">
        <v>263</v>
      </c>
      <c r="C301" s="39" t="s">
        <v>289</v>
      </c>
      <c r="D301" s="39" t="s">
        <v>12</v>
      </c>
      <c r="E301" s="44">
        <v>136000</v>
      </c>
      <c r="F301" s="44">
        <v>161500</v>
      </c>
    </row>
    <row r="302" spans="1:6" ht="56.25" outlineLevel="2" x14ac:dyDescent="0.2">
      <c r="A302" s="43" t="s">
        <v>268</v>
      </c>
      <c r="B302" s="39" t="s">
        <v>263</v>
      </c>
      <c r="C302" s="39" t="s">
        <v>289</v>
      </c>
      <c r="D302" s="39" t="s">
        <v>269</v>
      </c>
      <c r="E302" s="44">
        <v>136000</v>
      </c>
      <c r="F302" s="44">
        <v>161500</v>
      </c>
    </row>
    <row r="303" spans="1:6" ht="56.25" outlineLevel="1" x14ac:dyDescent="0.2">
      <c r="A303" s="43" t="s">
        <v>290</v>
      </c>
      <c r="B303" s="39" t="s">
        <v>263</v>
      </c>
      <c r="C303" s="39" t="s">
        <v>291</v>
      </c>
      <c r="D303" s="39" t="s">
        <v>12</v>
      </c>
      <c r="E303" s="44">
        <v>425400</v>
      </c>
      <c r="F303" s="44">
        <v>447100</v>
      </c>
    </row>
    <row r="304" spans="1:6" ht="56.25" outlineLevel="2" x14ac:dyDescent="0.2">
      <c r="A304" s="43" t="s">
        <v>268</v>
      </c>
      <c r="B304" s="39" t="s">
        <v>263</v>
      </c>
      <c r="C304" s="39" t="s">
        <v>291</v>
      </c>
      <c r="D304" s="39" t="s">
        <v>269</v>
      </c>
      <c r="E304" s="44">
        <v>425400</v>
      </c>
      <c r="F304" s="44">
        <v>447100</v>
      </c>
    </row>
    <row r="305" spans="1:6" ht="75" outlineLevel="1" x14ac:dyDescent="0.2">
      <c r="A305" s="43" t="s">
        <v>292</v>
      </c>
      <c r="B305" s="39" t="s">
        <v>263</v>
      </c>
      <c r="C305" s="39" t="s">
        <v>293</v>
      </c>
      <c r="D305" s="39" t="s">
        <v>12</v>
      </c>
      <c r="E305" s="44">
        <v>5000</v>
      </c>
      <c r="F305" s="44">
        <v>5000</v>
      </c>
    </row>
    <row r="306" spans="1:6" ht="56.25" outlineLevel="2" x14ac:dyDescent="0.2">
      <c r="A306" s="43" t="s">
        <v>268</v>
      </c>
      <c r="B306" s="39" t="s">
        <v>263</v>
      </c>
      <c r="C306" s="39" t="s">
        <v>293</v>
      </c>
      <c r="D306" s="39" t="s">
        <v>269</v>
      </c>
      <c r="E306" s="44">
        <v>5000</v>
      </c>
      <c r="F306" s="44">
        <v>5000</v>
      </c>
    </row>
    <row r="307" spans="1:6" ht="37.5" outlineLevel="1" x14ac:dyDescent="0.2">
      <c r="A307" s="43" t="s">
        <v>294</v>
      </c>
      <c r="B307" s="39" t="s">
        <v>263</v>
      </c>
      <c r="C307" s="39" t="s">
        <v>295</v>
      </c>
      <c r="D307" s="39" t="s">
        <v>12</v>
      </c>
      <c r="E307" s="44">
        <v>82800</v>
      </c>
      <c r="F307" s="44">
        <v>82800</v>
      </c>
    </row>
    <row r="308" spans="1:6" ht="18.75" outlineLevel="2" x14ac:dyDescent="0.2">
      <c r="A308" s="43" t="s">
        <v>256</v>
      </c>
      <c r="B308" s="39" t="s">
        <v>263</v>
      </c>
      <c r="C308" s="39" t="s">
        <v>295</v>
      </c>
      <c r="D308" s="39" t="s">
        <v>257</v>
      </c>
      <c r="E308" s="44">
        <v>82800</v>
      </c>
      <c r="F308" s="44">
        <v>82800</v>
      </c>
    </row>
    <row r="309" spans="1:6" ht="75" outlineLevel="1" x14ac:dyDescent="0.2">
      <c r="A309" s="43" t="s">
        <v>296</v>
      </c>
      <c r="B309" s="39" t="s">
        <v>263</v>
      </c>
      <c r="C309" s="39" t="s">
        <v>297</v>
      </c>
      <c r="D309" s="39" t="s">
        <v>12</v>
      </c>
      <c r="E309" s="44">
        <v>5030700</v>
      </c>
      <c r="F309" s="44">
        <v>5030700</v>
      </c>
    </row>
    <row r="310" spans="1:6" ht="56.25" outlineLevel="2" x14ac:dyDescent="0.2">
      <c r="A310" s="43" t="s">
        <v>268</v>
      </c>
      <c r="B310" s="39" t="s">
        <v>263</v>
      </c>
      <c r="C310" s="39" t="s">
        <v>297</v>
      </c>
      <c r="D310" s="39" t="s">
        <v>269</v>
      </c>
      <c r="E310" s="44">
        <v>5030700</v>
      </c>
      <c r="F310" s="44">
        <v>5030700</v>
      </c>
    </row>
    <row r="311" spans="1:6" ht="93.75" outlineLevel="1" x14ac:dyDescent="0.2">
      <c r="A311" s="43" t="s">
        <v>298</v>
      </c>
      <c r="B311" s="39" t="s">
        <v>263</v>
      </c>
      <c r="C311" s="39" t="s">
        <v>299</v>
      </c>
      <c r="D311" s="39" t="s">
        <v>12</v>
      </c>
      <c r="E311" s="44">
        <v>354000</v>
      </c>
      <c r="F311" s="44">
        <v>354000</v>
      </c>
    </row>
    <row r="312" spans="1:6" ht="56.25" outlineLevel="2" x14ac:dyDescent="0.2">
      <c r="A312" s="43" t="s">
        <v>268</v>
      </c>
      <c r="B312" s="39" t="s">
        <v>263</v>
      </c>
      <c r="C312" s="39" t="s">
        <v>299</v>
      </c>
      <c r="D312" s="39" t="s">
        <v>269</v>
      </c>
      <c r="E312" s="44">
        <v>354000</v>
      </c>
      <c r="F312" s="44">
        <v>354000</v>
      </c>
    </row>
    <row r="313" spans="1:6" ht="112.5" outlineLevel="1" x14ac:dyDescent="0.2">
      <c r="A313" s="43" t="s">
        <v>300</v>
      </c>
      <c r="B313" s="39" t="s">
        <v>263</v>
      </c>
      <c r="C313" s="39" t="s">
        <v>301</v>
      </c>
      <c r="D313" s="39" t="s">
        <v>12</v>
      </c>
      <c r="E313" s="44">
        <v>121500</v>
      </c>
      <c r="F313" s="44">
        <v>121500</v>
      </c>
    </row>
    <row r="314" spans="1:6" ht="56.25" outlineLevel="2" x14ac:dyDescent="0.2">
      <c r="A314" s="43" t="s">
        <v>268</v>
      </c>
      <c r="B314" s="39" t="s">
        <v>263</v>
      </c>
      <c r="C314" s="39" t="s">
        <v>301</v>
      </c>
      <c r="D314" s="39" t="s">
        <v>269</v>
      </c>
      <c r="E314" s="44">
        <v>121500</v>
      </c>
      <c r="F314" s="44">
        <v>121500</v>
      </c>
    </row>
    <row r="315" spans="1:6" ht="187.5" outlineLevel="1" x14ac:dyDescent="0.2">
      <c r="A315" s="45" t="s">
        <v>302</v>
      </c>
      <c r="B315" s="39" t="s">
        <v>263</v>
      </c>
      <c r="C315" s="39" t="s">
        <v>303</v>
      </c>
      <c r="D315" s="39" t="s">
        <v>12</v>
      </c>
      <c r="E315" s="44">
        <v>4000</v>
      </c>
      <c r="F315" s="44">
        <v>4000</v>
      </c>
    </row>
    <row r="316" spans="1:6" ht="56.25" outlineLevel="2" x14ac:dyDescent="0.2">
      <c r="A316" s="43" t="s">
        <v>268</v>
      </c>
      <c r="B316" s="39" t="s">
        <v>263</v>
      </c>
      <c r="C316" s="39" t="s">
        <v>303</v>
      </c>
      <c r="D316" s="39" t="s">
        <v>269</v>
      </c>
      <c r="E316" s="44">
        <v>4000</v>
      </c>
      <c r="F316" s="44">
        <v>4000</v>
      </c>
    </row>
    <row r="317" spans="1:6" ht="112.5" outlineLevel="1" x14ac:dyDescent="0.2">
      <c r="A317" s="43" t="s">
        <v>304</v>
      </c>
      <c r="B317" s="39" t="s">
        <v>263</v>
      </c>
      <c r="C317" s="39" t="s">
        <v>305</v>
      </c>
      <c r="D317" s="39" t="s">
        <v>12</v>
      </c>
      <c r="E317" s="44">
        <v>25600</v>
      </c>
      <c r="F317" s="44">
        <v>25600</v>
      </c>
    </row>
    <row r="318" spans="1:6" ht="56.25" outlineLevel="2" x14ac:dyDescent="0.2">
      <c r="A318" s="43" t="s">
        <v>268</v>
      </c>
      <c r="B318" s="39" t="s">
        <v>263</v>
      </c>
      <c r="C318" s="39" t="s">
        <v>305</v>
      </c>
      <c r="D318" s="39" t="s">
        <v>269</v>
      </c>
      <c r="E318" s="44">
        <v>25600</v>
      </c>
      <c r="F318" s="44">
        <v>25600</v>
      </c>
    </row>
    <row r="319" spans="1:6" ht="150" outlineLevel="1" x14ac:dyDescent="0.2">
      <c r="A319" s="45" t="s">
        <v>306</v>
      </c>
      <c r="B319" s="39" t="s">
        <v>263</v>
      </c>
      <c r="C319" s="39" t="s">
        <v>307</v>
      </c>
      <c r="D319" s="39" t="s">
        <v>12</v>
      </c>
      <c r="E319" s="44">
        <v>156200</v>
      </c>
      <c r="F319" s="44">
        <v>156200</v>
      </c>
    </row>
    <row r="320" spans="1:6" ht="56.25" outlineLevel="2" x14ac:dyDescent="0.2">
      <c r="A320" s="43" t="s">
        <v>268</v>
      </c>
      <c r="B320" s="39" t="s">
        <v>263</v>
      </c>
      <c r="C320" s="39" t="s">
        <v>307</v>
      </c>
      <c r="D320" s="39" t="s">
        <v>269</v>
      </c>
      <c r="E320" s="44">
        <v>156200</v>
      </c>
      <c r="F320" s="44">
        <v>156200</v>
      </c>
    </row>
    <row r="321" spans="1:6" ht="187.5" outlineLevel="1" x14ac:dyDescent="0.2">
      <c r="A321" s="45" t="s">
        <v>308</v>
      </c>
      <c r="B321" s="39" t="s">
        <v>263</v>
      </c>
      <c r="C321" s="39" t="s">
        <v>309</v>
      </c>
      <c r="D321" s="39" t="s">
        <v>12</v>
      </c>
      <c r="E321" s="44">
        <v>20000</v>
      </c>
      <c r="F321" s="44">
        <v>20000</v>
      </c>
    </row>
    <row r="322" spans="1:6" ht="56.25" outlineLevel="2" x14ac:dyDescent="0.2">
      <c r="A322" s="43" t="s">
        <v>268</v>
      </c>
      <c r="B322" s="39" t="s">
        <v>263</v>
      </c>
      <c r="C322" s="39" t="s">
        <v>309</v>
      </c>
      <c r="D322" s="39" t="s">
        <v>269</v>
      </c>
      <c r="E322" s="44">
        <v>20000</v>
      </c>
      <c r="F322" s="44">
        <v>20000</v>
      </c>
    </row>
    <row r="323" spans="1:6" ht="166.15" customHeight="1" outlineLevel="1" x14ac:dyDescent="0.2">
      <c r="A323" s="45" t="s">
        <v>310</v>
      </c>
      <c r="B323" s="39" t="s">
        <v>263</v>
      </c>
      <c r="C323" s="39" t="s">
        <v>311</v>
      </c>
      <c r="D323" s="39" t="s">
        <v>12</v>
      </c>
      <c r="E323" s="44">
        <v>6956400</v>
      </c>
      <c r="F323" s="44"/>
    </row>
    <row r="324" spans="1:6" ht="56.25" outlineLevel="2" x14ac:dyDescent="0.2">
      <c r="A324" s="43" t="s">
        <v>268</v>
      </c>
      <c r="B324" s="39" t="s">
        <v>263</v>
      </c>
      <c r="C324" s="39" t="s">
        <v>311</v>
      </c>
      <c r="D324" s="39" t="s">
        <v>269</v>
      </c>
      <c r="E324" s="44">
        <v>6956400</v>
      </c>
      <c r="F324" s="44"/>
    </row>
    <row r="325" spans="1:6" ht="127.9" customHeight="1" outlineLevel="1" x14ac:dyDescent="0.2">
      <c r="A325" s="45" t="s">
        <v>312</v>
      </c>
      <c r="B325" s="39" t="s">
        <v>263</v>
      </c>
      <c r="C325" s="39" t="s">
        <v>313</v>
      </c>
      <c r="D325" s="39" t="s">
        <v>12</v>
      </c>
      <c r="E325" s="44">
        <v>39118700</v>
      </c>
      <c r="F325" s="44">
        <v>39118700</v>
      </c>
    </row>
    <row r="326" spans="1:6" ht="56.25" outlineLevel="2" x14ac:dyDescent="0.2">
      <c r="A326" s="43" t="s">
        <v>268</v>
      </c>
      <c r="B326" s="39" t="s">
        <v>263</v>
      </c>
      <c r="C326" s="39" t="s">
        <v>313</v>
      </c>
      <c r="D326" s="39" t="s">
        <v>269</v>
      </c>
      <c r="E326" s="44">
        <v>39118700</v>
      </c>
      <c r="F326" s="44">
        <v>39118700</v>
      </c>
    </row>
    <row r="327" spans="1:6" ht="129" customHeight="1" outlineLevel="1" x14ac:dyDescent="0.2">
      <c r="A327" s="45" t="s">
        <v>314</v>
      </c>
      <c r="B327" s="39" t="s">
        <v>263</v>
      </c>
      <c r="C327" s="39" t="s">
        <v>315</v>
      </c>
      <c r="D327" s="39" t="s">
        <v>12</v>
      </c>
      <c r="E327" s="44">
        <v>25789400</v>
      </c>
      <c r="F327" s="44">
        <v>25789400</v>
      </c>
    </row>
    <row r="328" spans="1:6" ht="56.25" outlineLevel="2" x14ac:dyDescent="0.2">
      <c r="A328" s="43" t="s">
        <v>268</v>
      </c>
      <c r="B328" s="39" t="s">
        <v>263</v>
      </c>
      <c r="C328" s="39" t="s">
        <v>315</v>
      </c>
      <c r="D328" s="39" t="s">
        <v>269</v>
      </c>
      <c r="E328" s="44">
        <v>25789400</v>
      </c>
      <c r="F328" s="44">
        <v>25789400</v>
      </c>
    </row>
    <row r="329" spans="1:6" ht="56.25" outlineLevel="1" x14ac:dyDescent="0.2">
      <c r="A329" s="43" t="s">
        <v>316</v>
      </c>
      <c r="B329" s="39" t="s">
        <v>263</v>
      </c>
      <c r="C329" s="39" t="s">
        <v>317</v>
      </c>
      <c r="D329" s="39" t="s">
        <v>12</v>
      </c>
      <c r="E329" s="44">
        <v>14196700</v>
      </c>
      <c r="F329" s="44">
        <v>14325900</v>
      </c>
    </row>
    <row r="330" spans="1:6" ht="56.25" outlineLevel="2" x14ac:dyDescent="0.2">
      <c r="A330" s="43" t="s">
        <v>268</v>
      </c>
      <c r="B330" s="39" t="s">
        <v>263</v>
      </c>
      <c r="C330" s="39" t="s">
        <v>317</v>
      </c>
      <c r="D330" s="39" t="s">
        <v>269</v>
      </c>
      <c r="E330" s="44">
        <v>14196700</v>
      </c>
      <c r="F330" s="44">
        <v>14325900</v>
      </c>
    </row>
    <row r="331" spans="1:6" ht="46.9" customHeight="1" outlineLevel="1" x14ac:dyDescent="0.2">
      <c r="A331" s="43" t="s">
        <v>318</v>
      </c>
      <c r="B331" s="39" t="s">
        <v>263</v>
      </c>
      <c r="C331" s="39" t="s">
        <v>319</v>
      </c>
      <c r="D331" s="39" t="s">
        <v>12</v>
      </c>
      <c r="E331" s="44">
        <v>235422</v>
      </c>
      <c r="F331" s="44">
        <v>235422</v>
      </c>
    </row>
    <row r="332" spans="1:6" ht="18.75" outlineLevel="2" x14ac:dyDescent="0.2">
      <c r="A332" s="43" t="s">
        <v>320</v>
      </c>
      <c r="B332" s="39" t="s">
        <v>263</v>
      </c>
      <c r="C332" s="39" t="s">
        <v>319</v>
      </c>
      <c r="D332" s="39" t="s">
        <v>321</v>
      </c>
      <c r="E332" s="44">
        <v>235422</v>
      </c>
      <c r="F332" s="44">
        <v>235422</v>
      </c>
    </row>
    <row r="333" spans="1:6" ht="18.75" outlineLevel="1" x14ac:dyDescent="0.2">
      <c r="A333" s="43" t="s">
        <v>322</v>
      </c>
      <c r="B333" s="39" t="s">
        <v>263</v>
      </c>
      <c r="C333" s="39" t="s">
        <v>323</v>
      </c>
      <c r="D333" s="39" t="s">
        <v>12</v>
      </c>
      <c r="E333" s="44">
        <v>238100</v>
      </c>
      <c r="F333" s="44">
        <v>238100</v>
      </c>
    </row>
    <row r="334" spans="1:6" ht="18.75" outlineLevel="2" x14ac:dyDescent="0.2">
      <c r="A334" s="43" t="s">
        <v>256</v>
      </c>
      <c r="B334" s="39" t="s">
        <v>263</v>
      </c>
      <c r="C334" s="39" t="s">
        <v>323</v>
      </c>
      <c r="D334" s="39" t="s">
        <v>257</v>
      </c>
      <c r="E334" s="44">
        <v>238100</v>
      </c>
      <c r="F334" s="44">
        <v>238100</v>
      </c>
    </row>
    <row r="335" spans="1:6" ht="56.45" customHeight="1" outlineLevel="1" x14ac:dyDescent="0.2">
      <c r="A335" s="43" t="s">
        <v>324</v>
      </c>
      <c r="B335" s="39" t="s">
        <v>263</v>
      </c>
      <c r="C335" s="39" t="s">
        <v>325</v>
      </c>
      <c r="D335" s="39" t="s">
        <v>12</v>
      </c>
      <c r="E335" s="44">
        <v>25300</v>
      </c>
      <c r="F335" s="44">
        <v>25300</v>
      </c>
    </row>
    <row r="336" spans="1:6" ht="18.75" outlineLevel="2" x14ac:dyDescent="0.2">
      <c r="A336" s="43" t="s">
        <v>256</v>
      </c>
      <c r="B336" s="39" t="s">
        <v>263</v>
      </c>
      <c r="C336" s="39" t="s">
        <v>325</v>
      </c>
      <c r="D336" s="39" t="s">
        <v>257</v>
      </c>
      <c r="E336" s="44">
        <v>25300</v>
      </c>
      <c r="F336" s="44">
        <v>25300</v>
      </c>
    </row>
    <row r="337" spans="1:6" ht="28.15" customHeight="1" x14ac:dyDescent="0.2">
      <c r="A337" s="43" t="s">
        <v>326</v>
      </c>
      <c r="B337" s="39" t="s">
        <v>327</v>
      </c>
      <c r="C337" s="39" t="s">
        <v>12</v>
      </c>
      <c r="D337" s="39" t="s">
        <v>12</v>
      </c>
      <c r="E337" s="44">
        <v>5869700</v>
      </c>
      <c r="F337" s="44">
        <v>5869700</v>
      </c>
    </row>
    <row r="338" spans="1:6" ht="96" customHeight="1" outlineLevel="1" x14ac:dyDescent="0.2">
      <c r="A338" s="43" t="s">
        <v>328</v>
      </c>
      <c r="B338" s="39" t="s">
        <v>327</v>
      </c>
      <c r="C338" s="39" t="s">
        <v>329</v>
      </c>
      <c r="D338" s="39" t="s">
        <v>12</v>
      </c>
      <c r="E338" s="44">
        <v>2415200</v>
      </c>
      <c r="F338" s="44">
        <v>2415200</v>
      </c>
    </row>
    <row r="339" spans="1:6" ht="56.25" outlineLevel="2" x14ac:dyDescent="0.2">
      <c r="A339" s="43" t="s">
        <v>268</v>
      </c>
      <c r="B339" s="39" t="s">
        <v>327</v>
      </c>
      <c r="C339" s="39" t="s">
        <v>329</v>
      </c>
      <c r="D339" s="39" t="s">
        <v>269</v>
      </c>
      <c r="E339" s="44">
        <v>2415200</v>
      </c>
      <c r="F339" s="44">
        <v>2415200</v>
      </c>
    </row>
    <row r="340" spans="1:6" ht="93.75" outlineLevel="1" x14ac:dyDescent="0.2">
      <c r="A340" s="43" t="s">
        <v>330</v>
      </c>
      <c r="B340" s="39" t="s">
        <v>327</v>
      </c>
      <c r="C340" s="39" t="s">
        <v>331</v>
      </c>
      <c r="D340" s="39" t="s">
        <v>12</v>
      </c>
      <c r="E340" s="44">
        <v>1531200</v>
      </c>
      <c r="F340" s="44">
        <v>1573400</v>
      </c>
    </row>
    <row r="341" spans="1:6" ht="56.25" outlineLevel="2" x14ac:dyDescent="0.2">
      <c r="A341" s="43" t="s">
        <v>332</v>
      </c>
      <c r="B341" s="39" t="s">
        <v>327</v>
      </c>
      <c r="C341" s="39" t="s">
        <v>331</v>
      </c>
      <c r="D341" s="39" t="s">
        <v>333</v>
      </c>
      <c r="E341" s="44">
        <v>1531200</v>
      </c>
      <c r="F341" s="44">
        <v>1573400</v>
      </c>
    </row>
    <row r="342" spans="1:6" ht="56.25" outlineLevel="1" x14ac:dyDescent="0.2">
      <c r="A342" s="43" t="s">
        <v>334</v>
      </c>
      <c r="B342" s="39" t="s">
        <v>327</v>
      </c>
      <c r="C342" s="39" t="s">
        <v>335</v>
      </c>
      <c r="D342" s="39" t="s">
        <v>12</v>
      </c>
      <c r="E342" s="44">
        <v>1923300</v>
      </c>
      <c r="F342" s="44">
        <v>1881100</v>
      </c>
    </row>
    <row r="343" spans="1:6" ht="56.25" outlineLevel="2" x14ac:dyDescent="0.2">
      <c r="A343" s="43" t="s">
        <v>332</v>
      </c>
      <c r="B343" s="39" t="s">
        <v>327</v>
      </c>
      <c r="C343" s="39" t="s">
        <v>335</v>
      </c>
      <c r="D343" s="39" t="s">
        <v>333</v>
      </c>
      <c r="E343" s="44">
        <v>1923300</v>
      </c>
      <c r="F343" s="44">
        <v>1881100</v>
      </c>
    </row>
    <row r="344" spans="1:6" ht="25.9" customHeight="1" x14ac:dyDescent="0.2">
      <c r="A344" s="43" t="s">
        <v>336</v>
      </c>
      <c r="B344" s="39" t="s">
        <v>337</v>
      </c>
      <c r="C344" s="39" t="s">
        <v>12</v>
      </c>
      <c r="D344" s="39" t="s">
        <v>12</v>
      </c>
      <c r="E344" s="44">
        <v>7431900</v>
      </c>
      <c r="F344" s="44">
        <v>7431900</v>
      </c>
    </row>
    <row r="345" spans="1:6" ht="56.25" outlineLevel="1" x14ac:dyDescent="0.2">
      <c r="A345" s="43" t="s">
        <v>338</v>
      </c>
      <c r="B345" s="39" t="s">
        <v>337</v>
      </c>
      <c r="C345" s="39" t="s">
        <v>339</v>
      </c>
      <c r="D345" s="39" t="s">
        <v>12</v>
      </c>
      <c r="E345" s="44">
        <v>7431900</v>
      </c>
      <c r="F345" s="44">
        <v>7431900</v>
      </c>
    </row>
    <row r="346" spans="1:6" ht="56.25" outlineLevel="2" x14ac:dyDescent="0.2">
      <c r="A346" s="43" t="s">
        <v>21</v>
      </c>
      <c r="B346" s="39" t="s">
        <v>337</v>
      </c>
      <c r="C346" s="39" t="s">
        <v>339</v>
      </c>
      <c r="D346" s="39" t="s">
        <v>22</v>
      </c>
      <c r="E346" s="44">
        <v>6384536.1200000001</v>
      </c>
      <c r="F346" s="44">
        <v>6127343.2000000002</v>
      </c>
    </row>
    <row r="347" spans="1:6" ht="56.25" outlineLevel="2" x14ac:dyDescent="0.2">
      <c r="A347" s="43" t="s">
        <v>29</v>
      </c>
      <c r="B347" s="39" t="s">
        <v>337</v>
      </c>
      <c r="C347" s="39" t="s">
        <v>339</v>
      </c>
      <c r="D347" s="39" t="s">
        <v>30</v>
      </c>
      <c r="E347" s="44">
        <v>1047363.88</v>
      </c>
      <c r="F347" s="44">
        <v>1304556.8</v>
      </c>
    </row>
    <row r="348" spans="1:6" ht="32.450000000000003" customHeight="1" outlineLevel="2" x14ac:dyDescent="0.2">
      <c r="A348" s="36" t="s">
        <v>388</v>
      </c>
      <c r="B348" s="38" t="s">
        <v>389</v>
      </c>
      <c r="C348" s="37"/>
      <c r="D348" s="37"/>
      <c r="E348" s="40">
        <f>E349+E353</f>
        <v>1988780.31</v>
      </c>
      <c r="F348" s="40">
        <f>F349+F353</f>
        <v>1988780.31</v>
      </c>
    </row>
    <row r="349" spans="1:6" ht="19.899999999999999" customHeight="1" x14ac:dyDescent="0.2">
      <c r="A349" s="43" t="s">
        <v>340</v>
      </c>
      <c r="B349" s="39" t="s">
        <v>341</v>
      </c>
      <c r="C349" s="39" t="s">
        <v>12</v>
      </c>
      <c r="D349" s="39" t="s">
        <v>12</v>
      </c>
      <c r="E349" s="44">
        <v>1627300</v>
      </c>
      <c r="F349" s="44">
        <v>1627300</v>
      </c>
    </row>
    <row r="350" spans="1:6" ht="92.45" customHeight="1" outlineLevel="1" x14ac:dyDescent="0.2">
      <c r="A350" s="43" t="s">
        <v>342</v>
      </c>
      <c r="B350" s="39" t="s">
        <v>341</v>
      </c>
      <c r="C350" s="39" t="s">
        <v>343</v>
      </c>
      <c r="D350" s="39" t="s">
        <v>12</v>
      </c>
      <c r="E350" s="44">
        <v>1627300</v>
      </c>
      <c r="F350" s="44">
        <v>1627300</v>
      </c>
    </row>
    <row r="351" spans="1:6" ht="75" outlineLevel="2" x14ac:dyDescent="0.2">
      <c r="A351" s="43" t="s">
        <v>46</v>
      </c>
      <c r="B351" s="39" t="s">
        <v>341</v>
      </c>
      <c r="C351" s="39" t="s">
        <v>343</v>
      </c>
      <c r="D351" s="39" t="s">
        <v>47</v>
      </c>
      <c r="E351" s="44">
        <v>727300</v>
      </c>
      <c r="F351" s="44">
        <v>727300</v>
      </c>
    </row>
    <row r="352" spans="1:6" ht="18.75" outlineLevel="2" x14ac:dyDescent="0.2">
      <c r="A352" s="43" t="s">
        <v>180</v>
      </c>
      <c r="B352" s="39" t="s">
        <v>341</v>
      </c>
      <c r="C352" s="39" t="s">
        <v>343</v>
      </c>
      <c r="D352" s="39" t="s">
        <v>181</v>
      </c>
      <c r="E352" s="44">
        <v>900000</v>
      </c>
      <c r="F352" s="44">
        <v>900000</v>
      </c>
    </row>
    <row r="353" spans="1:6" ht="37.5" x14ac:dyDescent="0.2">
      <c r="A353" s="43" t="s">
        <v>344</v>
      </c>
      <c r="B353" s="39" t="s">
        <v>345</v>
      </c>
      <c r="C353" s="39" t="s">
        <v>12</v>
      </c>
      <c r="D353" s="39" t="s">
        <v>12</v>
      </c>
      <c r="E353" s="44">
        <v>361480.31</v>
      </c>
      <c r="F353" s="44">
        <v>361480.31</v>
      </c>
    </row>
    <row r="354" spans="1:6" ht="37.5" outlineLevel="1" x14ac:dyDescent="0.2">
      <c r="A354" s="43" t="s">
        <v>25</v>
      </c>
      <c r="B354" s="39" t="s">
        <v>345</v>
      </c>
      <c r="C354" s="39" t="s">
        <v>346</v>
      </c>
      <c r="D354" s="39" t="s">
        <v>12</v>
      </c>
      <c r="E354" s="44">
        <v>361480.31</v>
      </c>
      <c r="F354" s="44">
        <v>361480.31</v>
      </c>
    </row>
    <row r="355" spans="1:6" ht="56.25" outlineLevel="2" x14ac:dyDescent="0.2">
      <c r="A355" s="43" t="s">
        <v>21</v>
      </c>
      <c r="B355" s="39" t="s">
        <v>345</v>
      </c>
      <c r="C355" s="39" t="s">
        <v>346</v>
      </c>
      <c r="D355" s="39" t="s">
        <v>22</v>
      </c>
      <c r="E355" s="44">
        <v>348280.31</v>
      </c>
      <c r="F355" s="44">
        <v>348280.31</v>
      </c>
    </row>
    <row r="356" spans="1:6" ht="56.25" outlineLevel="2" x14ac:dyDescent="0.2">
      <c r="A356" s="43" t="s">
        <v>29</v>
      </c>
      <c r="B356" s="39" t="s">
        <v>345</v>
      </c>
      <c r="C356" s="39" t="s">
        <v>346</v>
      </c>
      <c r="D356" s="39" t="s">
        <v>30</v>
      </c>
      <c r="E356" s="44">
        <v>13200</v>
      </c>
      <c r="F356" s="44">
        <v>13200</v>
      </c>
    </row>
    <row r="357" spans="1:6" ht="28.9" customHeight="1" outlineLevel="2" x14ac:dyDescent="0.2">
      <c r="A357" s="36" t="s">
        <v>390</v>
      </c>
      <c r="B357" s="38" t="s">
        <v>391</v>
      </c>
      <c r="C357" s="37"/>
      <c r="D357" s="37"/>
      <c r="E357" s="40">
        <f>E358</f>
        <v>2454960.62</v>
      </c>
      <c r="F357" s="40">
        <f>F358</f>
        <v>2454960.62</v>
      </c>
    </row>
    <row r="358" spans="1:6" ht="18.75" x14ac:dyDescent="0.2">
      <c r="A358" s="43" t="s">
        <v>347</v>
      </c>
      <c r="B358" s="39" t="s">
        <v>348</v>
      </c>
      <c r="C358" s="39" t="s">
        <v>12</v>
      </c>
      <c r="D358" s="39" t="s">
        <v>12</v>
      </c>
      <c r="E358" s="44">
        <v>2454960.62</v>
      </c>
      <c r="F358" s="44">
        <v>2454960.62</v>
      </c>
    </row>
    <row r="359" spans="1:6" ht="37.5" outlineLevel="1" x14ac:dyDescent="0.2">
      <c r="A359" s="43" t="s">
        <v>349</v>
      </c>
      <c r="B359" s="39" t="s">
        <v>348</v>
      </c>
      <c r="C359" s="39" t="s">
        <v>350</v>
      </c>
      <c r="D359" s="39" t="s">
        <v>12</v>
      </c>
      <c r="E359" s="44">
        <v>2454960.62</v>
      </c>
      <c r="F359" s="44">
        <v>2454960.62</v>
      </c>
    </row>
    <row r="360" spans="1:6" ht="93.75" outlineLevel="2" x14ac:dyDescent="0.2">
      <c r="A360" s="43" t="s">
        <v>178</v>
      </c>
      <c r="B360" s="39" t="s">
        <v>348</v>
      </c>
      <c r="C360" s="39" t="s">
        <v>350</v>
      </c>
      <c r="D360" s="39" t="s">
        <v>179</v>
      </c>
      <c r="E360" s="44">
        <v>2454960.62</v>
      </c>
      <c r="F360" s="44">
        <v>2454960.62</v>
      </c>
    </row>
    <row r="361" spans="1:6" ht="49.9" customHeight="1" outlineLevel="2" x14ac:dyDescent="0.2">
      <c r="A361" s="36" t="s">
        <v>392</v>
      </c>
      <c r="B361" s="38" t="s">
        <v>393</v>
      </c>
      <c r="C361" s="37"/>
      <c r="D361" s="37"/>
      <c r="E361" s="40">
        <f>E362</f>
        <v>2000000</v>
      </c>
      <c r="F361" s="40">
        <f>F362</f>
        <v>2000000</v>
      </c>
    </row>
    <row r="362" spans="1:6" ht="37.5" x14ac:dyDescent="0.2">
      <c r="A362" s="43" t="s">
        <v>351</v>
      </c>
      <c r="B362" s="39" t="s">
        <v>352</v>
      </c>
      <c r="C362" s="39" t="s">
        <v>12</v>
      </c>
      <c r="D362" s="39" t="s">
        <v>12</v>
      </c>
      <c r="E362" s="44">
        <v>2000000</v>
      </c>
      <c r="F362" s="44">
        <v>2000000</v>
      </c>
    </row>
    <row r="363" spans="1:6" ht="18.75" outlineLevel="1" x14ac:dyDescent="0.2">
      <c r="A363" s="43" t="s">
        <v>353</v>
      </c>
      <c r="B363" s="39" t="s">
        <v>352</v>
      </c>
      <c r="C363" s="39" t="s">
        <v>354</v>
      </c>
      <c r="D363" s="39" t="s">
        <v>12</v>
      </c>
      <c r="E363" s="44">
        <v>2000000</v>
      </c>
      <c r="F363" s="44">
        <v>2000000</v>
      </c>
    </row>
    <row r="364" spans="1:6" ht="18.75" outlineLevel="2" x14ac:dyDescent="0.2">
      <c r="A364" s="43" t="s">
        <v>355</v>
      </c>
      <c r="B364" s="39" t="s">
        <v>352</v>
      </c>
      <c r="C364" s="39" t="s">
        <v>354</v>
      </c>
      <c r="D364" s="39" t="s">
        <v>356</v>
      </c>
      <c r="E364" s="44">
        <v>2000000</v>
      </c>
      <c r="F364" s="44">
        <v>2000000</v>
      </c>
    </row>
    <row r="365" spans="1:6" ht="18.75" outlineLevel="2" x14ac:dyDescent="0.2">
      <c r="A365" s="53" t="s">
        <v>395</v>
      </c>
      <c r="B365" s="48"/>
      <c r="C365" s="48"/>
      <c r="D365" s="48"/>
      <c r="E365" s="49">
        <v>6324102.0199999996</v>
      </c>
      <c r="F365" s="49">
        <v>12805562.890000001</v>
      </c>
    </row>
    <row r="366" spans="1:6" ht="36" customHeight="1" x14ac:dyDescent="0.2">
      <c r="A366" s="50" t="s">
        <v>394</v>
      </c>
      <c r="B366" s="51"/>
      <c r="C366" s="51"/>
      <c r="D366" s="51"/>
      <c r="E366" s="52">
        <f>E18+E75+E91+E111+E142+E146+E227+E266+E270+E348+E357+E361+E365</f>
        <v>579302182.37</v>
      </c>
      <c r="F366" s="52">
        <f>F18+F75+F91+F111+F142+F146+F227+F266+F270+F348+F357+F361+F365</f>
        <v>531668357.78999996</v>
      </c>
    </row>
  </sheetData>
  <mergeCells count="2">
    <mergeCell ref="A15:F15"/>
    <mergeCell ref="D7:F7"/>
  </mergeCells>
  <printOptions horizontalCentered="1"/>
  <pageMargins left="0.78740157480314965" right="0.35433070866141736" top="0.19685039370078741" bottom="0.19685039370078741" header="0.11811023622047245" footer="0.11811023622047245"/>
  <pageSetup paperSize="9" scale="5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10"/>
  <sheetViews>
    <sheetView showGridLines="0" workbookViewId="0"/>
  </sheetViews>
  <sheetFormatPr defaultRowHeight="12.75" customHeight="1" x14ac:dyDescent="0.2"/>
  <cols>
    <col min="1" max="1" width="15.42578125" customWidth="1"/>
    <col min="2" max="4" width="15.7109375" customWidth="1"/>
    <col min="5" max="6" width="9.140625" customWidth="1"/>
    <col min="7" max="7" width="13.140625" customWidth="1"/>
    <col min="8" max="10" width="9.140625" customWidth="1"/>
  </cols>
  <sheetData>
    <row r="1" spans="1:8" ht="12.75" customHeight="1" x14ac:dyDescent="0.2">
      <c r="A1" s="1" t="s">
        <v>1</v>
      </c>
      <c r="B1" s="2"/>
      <c r="C1" s="2"/>
      <c r="D1" s="2"/>
    </row>
    <row r="2" spans="1:8" ht="12.75" customHeight="1" x14ac:dyDescent="0.2">
      <c r="A2" s="3" t="s">
        <v>0</v>
      </c>
      <c r="E2" s="4"/>
      <c r="F2" s="5"/>
      <c r="G2" s="6"/>
      <c r="H2" s="4"/>
    </row>
    <row r="4" spans="1:8" ht="12.75" customHeight="1" x14ac:dyDescent="0.2">
      <c r="A4" s="7" t="s">
        <v>357</v>
      </c>
    </row>
    <row r="5" spans="1:8" x14ac:dyDescent="0.2">
      <c r="A5" s="3" t="s">
        <v>3</v>
      </c>
    </row>
    <row r="6" spans="1:8" ht="12.6" customHeight="1" x14ac:dyDescent="0.2">
      <c r="A6" s="8" t="s">
        <v>4</v>
      </c>
      <c r="B6" s="9"/>
      <c r="C6" s="9"/>
      <c r="D6" s="9"/>
      <c r="E6" s="9"/>
      <c r="F6" s="9"/>
    </row>
    <row r="7" spans="1:8" x14ac:dyDescent="0.2">
      <c r="A7" s="3" t="s">
        <v>12</v>
      </c>
    </row>
    <row r="8" spans="1:8" ht="14.25" customHeight="1" x14ac:dyDescent="0.2">
      <c r="A8" s="3" t="s">
        <v>5</v>
      </c>
    </row>
    <row r="9" spans="1:8" ht="15" customHeight="1" x14ac:dyDescent="0.2">
      <c r="A9" s="16" t="s">
        <v>358</v>
      </c>
    </row>
    <row r="10" spans="1:8" ht="13.35" customHeight="1" x14ac:dyDescent="0.2">
      <c r="A10" s="20">
        <v>0</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Свод бюджета</vt:lpstr>
      <vt:lpstr>Планирование доходов</vt:lpstr>
      <vt:lpstr>Планирование расходов 2015-2016</vt:lpstr>
      <vt:lpstr>Планирование источников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dc:description>POI HSSF rep:2.31.40.97</dc:description>
  <cp:lastModifiedBy>Слышкина</cp:lastModifiedBy>
  <cp:lastPrinted>2014-03-04T00:25:00Z</cp:lastPrinted>
  <dcterms:created xsi:type="dcterms:W3CDTF">2014-03-03T01:58:22Z</dcterms:created>
  <dcterms:modified xsi:type="dcterms:W3CDTF">2014-03-17T07:16:34Z</dcterms:modified>
</cp:coreProperties>
</file>