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08" windowWidth="15576" windowHeight="8940"/>
  </bookViews>
  <sheets>
    <sheet name="Лист1" sheetId="1" r:id="rId1"/>
    <sheet name="Лист2" sheetId="2" r:id="rId2"/>
    <sheet name="Лист3" sheetId="3" r:id="rId3"/>
  </sheets>
  <definedNames>
    <definedName name="_xlnm.Print_Area" localSheetId="0">Лист1!$A$1:$E$82</definedName>
  </definedNames>
  <calcPr calcId="145621"/>
</workbook>
</file>

<file path=xl/calcChain.xml><?xml version="1.0" encoding="utf-8"?>
<calcChain xmlns="http://schemas.openxmlformats.org/spreadsheetml/2006/main">
  <c r="C22" i="1" l="1"/>
  <c r="D73" i="1" l="1"/>
  <c r="E73" i="1"/>
  <c r="C73" i="1"/>
  <c r="C56" i="1"/>
  <c r="D56" i="1"/>
  <c r="E56" i="1"/>
  <c r="D52" i="1"/>
  <c r="E52" i="1"/>
  <c r="C52" i="1"/>
  <c r="D48" i="1"/>
  <c r="E48" i="1"/>
  <c r="C48" i="1"/>
  <c r="D22" i="1"/>
  <c r="E22" i="1"/>
  <c r="E19" i="1"/>
  <c r="D19" i="1"/>
  <c r="C19" i="1"/>
  <c r="E38" i="1" l="1"/>
  <c r="E82" i="1" s="1"/>
  <c r="D38" i="1"/>
  <c r="D82" i="1" s="1"/>
  <c r="C38" i="1"/>
  <c r="C82" i="1" s="1"/>
</calcChain>
</file>

<file path=xl/sharedStrings.xml><?xml version="1.0" encoding="utf-8"?>
<sst xmlns="http://schemas.openxmlformats.org/spreadsheetml/2006/main" count="143" uniqueCount="142">
  <si>
    <t xml:space="preserve">Межбюджетные трансферты бюджета города Бородино на 2014 год </t>
  </si>
  <si>
    <t>и плановый период 2015-2016 годы</t>
  </si>
  <si>
    <t>№ п/п</t>
  </si>
  <si>
    <t>Наименование межбюджетных трансфертов</t>
  </si>
  <si>
    <t>Дотации</t>
  </si>
  <si>
    <t>1.1.</t>
  </si>
  <si>
    <t>Распределение дотаций на выравнивание бюджетной обеспеченности поселений из регионального фонда финансовой поддержки поселений</t>
  </si>
  <si>
    <t>1.2.</t>
  </si>
  <si>
    <t xml:space="preserve">Дотации на поддержку мер по обеспечению сбалансированности бюджетов муниципальных образований края </t>
  </si>
  <si>
    <t>Субсидии</t>
  </si>
  <si>
    <t>2.1.</t>
  </si>
  <si>
    <t>Субсидии на поддержку деятельности муниципальных молодежных центров, в рамках Государственной программы Красноярского края «Молодежь Красноярского края в XXI веке»</t>
  </si>
  <si>
    <t>2.2.</t>
  </si>
  <si>
    <t xml:space="preserve">Субсидии на организацию отдыха, оздоровления и занятости детей в муниципальных загородных оздоровительных лагерях, в рамках Государственной программы Красноярского края «Развитие образования» </t>
  </si>
  <si>
    <t>2.3.</t>
  </si>
  <si>
    <t xml:space="preserve"> Субсидии на оплату стоимости набора продуктов питания или готовых блюд и их транспортировку в лагерях с дневным пребыванием детей, в рамках Государственной программы Красноярского края «Развитие образования» </t>
  </si>
  <si>
    <t>2.4.</t>
  </si>
  <si>
    <t>Субсидии на организацию и проведение акарицидных обработок мест массового отдыха населения,  в рамках Государственной программы Красноярского края «Развитие здравоохранения»</t>
  </si>
  <si>
    <t>2.5.</t>
  </si>
  <si>
    <t>Субсидии на выравнивание обеспеченности муниципальных образований края по реализации ими их отдельных расходных обязательств,  в рамках Государственной программы Красноярского края «Управление государственными финансами»</t>
  </si>
  <si>
    <t>2.6.</t>
  </si>
  <si>
    <t xml:space="preserve">Строительство и реконструкция зданий дошкольных образовательных учреждений по разработанной проектно-сметной документации </t>
  </si>
  <si>
    <t>2.7.</t>
  </si>
  <si>
    <t>Средства фонда реформирования ЖКХ в рамках федеральной целевой программы «Жилище»</t>
  </si>
  <si>
    <t>2.8.</t>
  </si>
  <si>
    <t>Средства краевого бюджета на переселение граждан из аварийного жилищного фонда</t>
  </si>
  <si>
    <t>2.9.</t>
  </si>
  <si>
    <t>Средства краевого бюджета, направляемые на финансирование стоимости разницы общей площади предоставляемого гражданам жилого помещения и общей площади ранее занимаемого жилого помещения</t>
  </si>
  <si>
    <t xml:space="preserve">Субвенции </t>
  </si>
  <si>
    <t>3.1.</t>
  </si>
  <si>
    <t xml:space="preserve">Распределение субвенций бюджетам муниципальных образований края на финансирование расходов, связанных с предоставлением ежемесячного пособия на ребенка гражданам, имеющим детей, в соответствии с пунктом 19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t>
  </si>
  <si>
    <t>3.2.</t>
  </si>
  <si>
    <t xml:space="preserve">Распределение субвенций бюджетам муниципальных образований края, направляемых на реализацию Закона края «О наделении органов местного самоуправления муниципальных районов и городских округов края государственными полномочиями по назначению и выплате ежемесячной денежной выплаты на ребенка в возрасте от 1,5 до 3 лет, которому не предоставлено место в дошкольной образовательной организации» </t>
  </si>
  <si>
    <t>3.3.</t>
  </si>
  <si>
    <t>Распределение субвенций бюджетам муниципальных образований края на финансирование расходов, связанных с предоставлением адресной материальной помощи в связи с трудной жизненной ситуацией, в соответствии с  подпунктом  «ж» пункта 2 статьи 1 закона края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в соответствии с государственной программой «Развитие системы социальной поддержки населения»</t>
  </si>
  <si>
    <t>3.4.</t>
  </si>
  <si>
    <t>3.5.</t>
  </si>
  <si>
    <t>Распределение субвенций бюджетам муниципальных образований края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t>
  </si>
  <si>
    <t>3.6.</t>
  </si>
  <si>
    <t xml:space="preserve">Распределение субвенций бюджетам муниципальных образований края на финансирование расходов, связанных с предоставлением мер социальной поддержки по оплате жилья и коммунальных услуг отдельным категориям граждан, в форме субсидий для оплаты жилья и коммунальных услуг, в соответствии с пунктом 2 статьи 1 Закона края от 9 декабря 2010 года  № 11-5397«О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t>
  </si>
  <si>
    <t>3.7.</t>
  </si>
  <si>
    <t>Распределение субвенций бюджетам муниципальных образований края на финансирование расходов, связанных с предоставлением мер социальной поддержки по оплате жилья и коммунальных услуг отдельным категориям граждан, в форме субсидий для оплаты жилья и коммунальных услуг,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2013 год и плановый период 2014-2015 годов</t>
  </si>
  <si>
    <t>3.8.</t>
  </si>
  <si>
    <t>Распределение субвенций бюджетам муниципальных образований края на финансирование расходов, связанных с предоставлением субсидий гражданам в качестве помощи для оплаты жилья и коммунальных услуг с учетом их доходов,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</si>
  <si>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3.9.</t>
  </si>
  <si>
    <t xml:space="preserve">Распределение субвенций бюджетам муниципальных образований края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пунктом 4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t>
  </si>
  <si>
    <t>3.10.</t>
  </si>
  <si>
    <t>3.10.1.</t>
  </si>
  <si>
    <t xml:space="preserve">Субвенции бюджетам муниципальных образований на предоставление, доставку и пересылку ежемесячных денежных выплат ветеранам труда и труженикам тыла </t>
  </si>
  <si>
    <t>3.10.2.</t>
  </si>
  <si>
    <t>Субвенции бюджетам муниципальных образований на предоставление, доставку и пересылку ежемесячных денежных выплат ветеранам труда края, пенсионерам, родителям и вдовам (вдовцам) военнослужащих</t>
  </si>
  <si>
    <t>3.11.</t>
  </si>
  <si>
    <t>Распределение субвенций бюджетам муниципальных образований края на  финансирование расходов, связанных с предоставлением мер социальной поддержки реабилити-рованным лицам и лицам, признанным пострадавшими от политических репрессий, в соответствии с пунктом 6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</si>
  <si>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3.12.</t>
  </si>
  <si>
    <t xml:space="preserve">Распределение субвенций бюджетам муниципальных образований края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t>
  </si>
  <si>
    <t>3.12.1.</t>
  </si>
  <si>
    <t xml:space="preserve">Субвенции на предоставление, доставку и пересылку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t>
  </si>
  <si>
    <t>3.12.2.</t>
  </si>
  <si>
    <t xml:space="preserve">Субвенции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t>
  </si>
  <si>
    <t>3.12.3.</t>
  </si>
  <si>
    <t xml:space="preserve">Субвенции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t>
  </si>
  <si>
    <t>3.13.</t>
  </si>
  <si>
    <t>Распределение субвенций бюджетам муниципальных образований края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</si>
  <si>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3.13.1.</t>
  </si>
  <si>
    <t>Субвенции на предоставление, доставку и пересылку ежегодного пособия на ребенка школьного возраста</t>
  </si>
  <si>
    <t>3.13.2.</t>
  </si>
  <si>
    <t>Субвенции на предоставление, доставку и пересылку ежемесячного пособия семьям, имеющим детей, в которых родители (лица, их заменяющие) - инвалиды</t>
  </si>
  <si>
    <t>3.13.3.</t>
  </si>
  <si>
    <t xml:space="preserve">Субвенции на предоставление, доставку и пересылку ежемесячной компенсации расходов по приобретению единого социального проездного билета или оплату проезда по социальной карте (в том числе временной), единой социальной карте Красноярского края (в том числе временной) детей школьного возраста </t>
  </si>
  <si>
    <t>3.13.4.</t>
  </si>
  <si>
    <t xml:space="preserve">Субвенции на расходы, связанные с обеспечением бесплатного проезда детей и сопровождающих их лиц до места  нахождения детских оздоровительных лагерей и обратно </t>
  </si>
  <si>
    <t>3.13.5.</t>
  </si>
  <si>
    <t xml:space="preserve">Субвенции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t>
  </si>
  <si>
    <t>3.14.</t>
  </si>
  <si>
    <t>3.15.</t>
  </si>
  <si>
    <t>3.16.</t>
  </si>
  <si>
    <t xml:space="preserve">Распределение субвенций бюджетам муниципальных образований края на финансирование расходов, связанных с предоставлением инвалидам (в том числе детям-инвалидам) компенсации страховых премий по договору обязательного страхования гражданской ответственности владельцев транспортных средств, в соответствии с пунктом 12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t>
  </si>
  <si>
    <t>3.17.</t>
  </si>
  <si>
    <t xml:space="preserve">Распределение субвенций бюджетам муниципальных образований края на финансирование расходов, связанных с предоставлением дополнительных мер социальной поддержки беременным женщинам  в соответствии с пунктом 17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t>
  </si>
  <si>
    <t>3.18.</t>
  </si>
  <si>
    <t>3.19.</t>
  </si>
  <si>
    <t xml:space="preserve">Распределение субвенций бюджетам муниципальных образований края на реализацию Закона края от 6 марта 2008 года № 4-1381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возмещению стоимости услуг по погребению»  </t>
  </si>
  <si>
    <t>3.20.</t>
  </si>
  <si>
    <t>Распределение субвенций бюджетам муниципальных образований края на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соответствии с подпунктом 3 пункта 1 статьи 8 Закона Российской Федерации от 29 декабря 2012 года№ 273-ФЗ «Об образовании в Российской Федерации», пунктом 6 статьи 8 закона края «Об образовании»</t>
  </si>
  <si>
    <t>3.21.</t>
  </si>
  <si>
    <t xml:space="preserve">Распределение субвенций бюджетам муниципальных образований края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униципальных общеобразовательных организациях, в соответствии с подпунктом 3 пункта 1 статьи 8 Закона Российской Федерации от 29 декабря 2012 года           № 273-ФЗ «Об образовании в Российской Федерации», пунктом 6 статьи 8 закона края  «Об образовании» </t>
  </si>
  <si>
    <t>3.22.</t>
  </si>
  <si>
    <t>Распределение субвенций бюджетам муниципальных образований края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t>
  </si>
  <si>
    <t>3.23.</t>
  </si>
  <si>
    <t>Распределение субвенций бюджетам муниципальных образований края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</si>
  <si>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3.24.</t>
  </si>
  <si>
    <t xml:space="preserve">Распределение субвенций бюджетам муниципальных образований края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t>
  </si>
  <si>
    <t>3.25.</t>
  </si>
  <si>
    <t xml:space="preserve">Распределение субвенций бюджетам муниципальных образований края на реализацию Закона края от 24 декабря 2009 года №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t>
  </si>
  <si>
    <t>3.25.1.</t>
  </si>
  <si>
    <t xml:space="preserve">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t>
  </si>
  <si>
    <t>3.25.2.</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</si>
  <si>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t>
  </si>
  <si>
    <t>3.26.</t>
  </si>
  <si>
    <t>Распределение субвенций бюджетам муниципальных образований края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</si>
  <si>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3.27.</t>
  </si>
  <si>
    <t xml:space="preserve">Распределение субвенций бюджетам муниципальных образований края на реализацию Закона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t>
  </si>
  <si>
    <t>3.28.</t>
  </si>
  <si>
    <t xml:space="preserve">Распределение субвенций бюджетам муниципальных образований края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 </t>
  </si>
  <si>
    <t>3.29.</t>
  </si>
  <si>
    <t>Распределение субвенций бюджетам муниципальных образований края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 на 2013 год и плановый период 2014-2015 годов</t>
  </si>
  <si>
    <t>3.30.</t>
  </si>
  <si>
    <t>Распределение субвенций бюджетам муниципальных образований края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t>
  </si>
  <si>
    <t>3.31.</t>
  </si>
  <si>
    <t xml:space="preserve">Распределение субвенций бюджетам муниципальных образований края на реализацию Закона края от 13 июня 2013 года  № 4-1402 «О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 учету, содержанию и иному обращению с безнадзорными домашними животными» </t>
  </si>
  <si>
    <t>ВСЕГО ТРАНСФЕРТОВ</t>
  </si>
  <si>
    <t>к решению Бородинского городского</t>
  </si>
  <si>
    <t>"О бюджете города Бородино на 2014 год</t>
  </si>
  <si>
    <t>Сумма 
на 2014 год</t>
  </si>
  <si>
    <t>Сумма 
на 2015 год</t>
  </si>
  <si>
    <t>Сумма 
на 2016 год</t>
  </si>
  <si>
    <t xml:space="preserve">  Распределение субвенций бюджетам муниципальных образований края на финансирование расходов, связанных с предоставлением мер социальной поддержки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пунктом 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</si>
  <si>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Распределение субвенций бюджетам муниципальных образований края на финансирование расходов, связанных с предоставлением адресной материальной помощи на ремонт жилого помещения, в соответствии с  подпунктом «д» пункта 2 статьи 1 закона края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в соответствии с государственной программой «Развитие системы социальной поддержки населения» на 2014-2016 годы»</t>
  </si>
  <si>
    <t xml:space="preserve">Распределение субвенций бюджетам муниципальных образований края на финансирование расходов, связанных с предоставлением мер социальной поддержки ветеранам, ветеранам труда,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пунктом 5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t>
  </si>
  <si>
    <t>Распределение субвенций бюджетам муниципальных образований края на финансирование расходов, связанных с предоставлением дополнительных мер социальной поддержки гражданам, подвергшимся радиационному воздействию, и членам их семей, в соответствии с подпунктами «е», «ж» пункта 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</si>
  <si>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 xml:space="preserve">Распределение субвенций бюджетам муниципальных образований края на финансирование расходов, связанных с предоставлением ежегодной денежной выплаты гражданам, награжденным нагрудным знаком «Почетный донор России» или нагрудным знаком «Почетный донор СССР», в соответствии с пунктом 11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t>
  </si>
  <si>
    <t>2.10.</t>
  </si>
  <si>
    <t>Субсидии бюджетам муниципальных образований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</si>
  <si>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капитальный ремонт, реконструкцию зданий, помещений, проведение противопожарных мероприятий в муниципальных архивах края в рамках подпрограммы «Развитие архивного дела в Красноярском крае» государственной программы Красноярского края «Развитие культуры»</t>
  </si>
  <si>
    <t>Субсидии бюджетам муниципальных образований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Красноярском крае» государственной программы Красноярского края «Развитие культуры»</t>
  </si>
  <si>
    <t>Субсидии бюджетам муниципальных образований на приобретение и установку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t>
  </si>
  <si>
    <t>Субсидии бюджетам муниципальных образований на оснащение муниципальных музеев и библиотек Красноярского края программным обеспечением, в том числе для ведения электронного каталога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</si>
  <si>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</si>
  <si>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2.11.</t>
  </si>
  <si>
    <t>2.12.</t>
  </si>
  <si>
    <t>2.13.</t>
  </si>
  <si>
    <t>2.14.</t>
  </si>
  <si>
    <t>2.15.</t>
  </si>
  <si>
    <t xml:space="preserve">"О внесении изменений и дополнений </t>
  </si>
  <si>
    <t>в решение Бородинского городского Совета</t>
  </si>
  <si>
    <t>депутатов «О бюджете города Бородино на</t>
  </si>
  <si>
    <t>2014 год и плановый период 2015-2016 годов"</t>
  </si>
  <si>
    <t>Совета депутатов от 20.12.2013 № 32-305р</t>
  </si>
  <si>
    <t>и плановый период 2015-2016 годов"</t>
  </si>
  <si>
    <t>Приложение 10</t>
  </si>
  <si>
    <t xml:space="preserve">Совета депутатов от 14.03.2014 № 33-315р  </t>
  </si>
  <si>
    <t>Приложение 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</si>
</sst>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4" x14ac:knownFonts="1">
    <font>
      <sz val="11"/>
      <color theme="1"/>
      <name val="Calibri"/>
      <family val="2"/>
      <charset val="204"/>
      <scheme val="minor"/>
    </font>
    <font>
      <sz val="10"/>
      <color theme="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sz val="11"/>
      <color theme="1"/>
      <name val="Times New Roman"/>
      <family val="1"/>
      <charset val="204"/>
    </font>
    <font>
      <b/>
      <sz val="11"/>
      <color theme="1"/>
      <name val="Times New Roman"/>
      <family val="1"/>
      <charset val="204"/>
    </font>
    <font>
      <b/>
      <sz val="16"/>
      <color theme="1"/>
      <name val="Times New Roman"/>
      <family val="1"/>
      <charset val="204"/>
    </font>
    <font>
      <sz val="14"/>
      <color theme="1"/>
      <name val="Times New Roman"/>
      <family val="1"/>
      <charset val="204"/>
    </font>
    <font>
      <sz val="12"/>
      <color rgb="FF000000"/>
      <name val="Times New Roman"/>
      <family val="1"/>
      <charset val="204"/>
    </font>
    <font>
      <sz val="11"/>
      <color rgb="FFFF0000"/>
      <name val="Times New Roman"/>
      <family val="1"/>
      <charset val="204"/>
    </font>
    <font>
      <sz val="12"/>
      <name val="Times New Roman"/>
      <family val="1"/>
      <charset val="204"/>
    </font>
    <font>
      <sz val="12"/>
      <color indexed="8"/>
      <name val="Times New Roman"/>
      <family val="1"/>
      <charset val="204"/>
    </font>
    <font>
      <sz val="10"/>
      <name val="Times New Roman"/>
      <family val="1"/>
      <charset val="204"/>
    </font>
  </fonts>
  <fills count="5">
    <fill>
      <patternFill patternType="none"/>
    </fill>
    <fill>
      <patternFill patternType="gray125"/>
    </fill>
    <fill>
      <patternFill patternType="solid">
        <fgColor rgb="FFCCFFCC"/>
        <bgColor indexed="64"/>
      </patternFill>
    </fill>
    <fill>
      <patternFill patternType="solid">
        <fgColor rgb="FF9BBB5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49">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wrapText="1"/>
    </xf>
    <xf numFmtId="0" fontId="1" fillId="0" borderId="0" xfId="0" applyFont="1" applyAlignment="1">
      <alignment horizontal="right" vertical="center"/>
    </xf>
    <xf numFmtId="0" fontId="2" fillId="0" borderId="0" xfId="0" applyFont="1" applyBorder="1" applyAlignment="1">
      <alignment vertical="center" wrapText="1"/>
    </xf>
    <xf numFmtId="0" fontId="3" fillId="2" borderId="1" xfId="0" applyFont="1" applyFill="1" applyBorder="1" applyAlignment="1">
      <alignment vertical="center" wrapText="1"/>
    </xf>
    <xf numFmtId="0" fontId="2" fillId="0" borderId="1" xfId="0" applyFont="1" applyBorder="1" applyAlignment="1">
      <alignment vertical="center" wrapText="1"/>
    </xf>
    <xf numFmtId="4" fontId="3" fillId="2" borderId="1" xfId="0" applyNumberFormat="1" applyFont="1" applyFill="1" applyBorder="1" applyAlignment="1">
      <alignment horizontal="right" vertical="center" wrapText="1"/>
    </xf>
    <xf numFmtId="4" fontId="2" fillId="0" borderId="1" xfId="0" applyNumberFormat="1" applyFont="1" applyBorder="1" applyAlignment="1">
      <alignment horizontal="right" vertical="center" wrapText="1"/>
    </xf>
    <xf numFmtId="4" fontId="2" fillId="0" borderId="1" xfId="0" applyNumberFormat="1" applyFont="1" applyBorder="1" applyAlignment="1">
      <alignment horizontal="right" vertical="center"/>
    </xf>
    <xf numFmtId="4" fontId="3" fillId="2" borderId="1" xfId="0" applyNumberFormat="1" applyFont="1" applyFill="1" applyBorder="1" applyAlignment="1">
      <alignment horizontal="right" vertical="center"/>
    </xf>
    <xf numFmtId="4" fontId="2" fillId="0" borderId="1" xfId="0" applyNumberFormat="1" applyFont="1" applyBorder="1" applyAlignment="1">
      <alignment horizontal="right" vertical="center"/>
    </xf>
    <xf numFmtId="0" fontId="0" fillId="0" borderId="0" xfId="0" applyFont="1"/>
    <xf numFmtId="0" fontId="5" fillId="0" borderId="0" xfId="0" applyFont="1" applyAlignment="1">
      <alignment horizontal="center" vertical="center"/>
    </xf>
    <xf numFmtId="0" fontId="5" fillId="0" borderId="1" xfId="0" applyFont="1" applyBorder="1" applyAlignment="1">
      <alignment horizontal="center" vertical="center"/>
    </xf>
    <xf numFmtId="0" fontId="6" fillId="2" borderId="1" xfId="0" applyFont="1" applyFill="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2" xfId="0" applyFont="1" applyBorder="1" applyAlignment="1">
      <alignment horizontal="center" vertical="center"/>
    </xf>
    <xf numFmtId="4" fontId="2" fillId="0" borderId="2" xfId="0" applyNumberFormat="1" applyFont="1" applyBorder="1" applyAlignment="1">
      <alignment horizontal="right" vertical="center"/>
    </xf>
    <xf numFmtId="0" fontId="8" fillId="3" borderId="1" xfId="0" applyFont="1" applyFill="1" applyBorder="1" applyAlignment="1">
      <alignment vertical="center"/>
    </xf>
    <xf numFmtId="0" fontId="4" fillId="3" borderId="1" xfId="0" applyFont="1" applyFill="1" applyBorder="1" applyAlignment="1">
      <alignment vertical="center" wrapText="1"/>
    </xf>
    <xf numFmtId="4" fontId="4" fillId="3" borderId="1" xfId="0" applyNumberFormat="1" applyFont="1" applyFill="1" applyBorder="1" applyAlignment="1">
      <alignment horizontal="right" vertical="center"/>
    </xf>
    <xf numFmtId="0" fontId="2" fillId="0" borderId="2" xfId="0" applyFont="1" applyBorder="1" applyAlignment="1">
      <alignment horizontal="left" vertical="center" wrapText="1"/>
    </xf>
    <xf numFmtId="0" fontId="5"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 xfId="0" applyFont="1" applyBorder="1" applyAlignment="1">
      <alignment horizontal="justify" vertical="center" wrapText="1"/>
    </xf>
    <xf numFmtId="0" fontId="9" fillId="0" borderId="1" xfId="0" applyFont="1" applyBorder="1" applyAlignment="1">
      <alignment vertical="center" wrapText="1"/>
    </xf>
    <xf numFmtId="0" fontId="2" fillId="0" borderId="2" xfId="0" applyFont="1" applyBorder="1" applyAlignment="1">
      <alignment horizontal="justify" vertical="center" wrapText="1"/>
    </xf>
    <xf numFmtId="0" fontId="5" fillId="0" borderId="1" xfId="0" applyFont="1" applyFill="1" applyBorder="1" applyAlignment="1">
      <alignment horizontal="center" vertical="center"/>
    </xf>
    <xf numFmtId="0" fontId="2" fillId="0" borderId="1" xfId="0" applyFont="1" applyFill="1" applyBorder="1" applyAlignment="1">
      <alignment horizontal="justify" vertical="center" wrapText="1"/>
    </xf>
    <xf numFmtId="4" fontId="2" fillId="0" borderId="1" xfId="0" applyNumberFormat="1" applyFont="1" applyFill="1" applyBorder="1" applyAlignment="1">
      <alignment horizontal="right" vertical="center"/>
    </xf>
    <xf numFmtId="4" fontId="2" fillId="0" borderId="1" xfId="0" applyNumberFormat="1" applyFont="1" applyFill="1" applyBorder="1" applyAlignment="1">
      <alignment horizontal="right" vertical="center" wrapText="1"/>
    </xf>
    <xf numFmtId="0" fontId="10" fillId="0" borderId="1" xfId="0" applyFont="1" applyBorder="1" applyAlignment="1">
      <alignment horizontal="center" vertical="center"/>
    </xf>
    <xf numFmtId="164" fontId="11" fillId="0" borderId="3" xfId="0" applyNumberFormat="1" applyFont="1" applyBorder="1" applyAlignment="1" applyProtection="1">
      <alignment horizontal="left" vertical="center" wrapText="1"/>
    </xf>
    <xf numFmtId="0" fontId="5" fillId="4" borderId="1" xfId="0" applyFont="1" applyFill="1" applyBorder="1" applyAlignment="1">
      <alignment horizontal="center" vertical="center"/>
    </xf>
    <xf numFmtId="0" fontId="2" fillId="4" borderId="1" xfId="0" applyFont="1" applyFill="1" applyBorder="1" applyAlignment="1">
      <alignment horizontal="justify" vertical="center" wrapText="1"/>
    </xf>
    <xf numFmtId="4" fontId="2" fillId="4" borderId="1" xfId="0" applyNumberFormat="1" applyFont="1" applyFill="1" applyBorder="1" applyAlignment="1">
      <alignment horizontal="right" vertical="center"/>
    </xf>
    <xf numFmtId="0" fontId="2" fillId="4" borderId="1" xfId="0" applyFont="1" applyFill="1" applyBorder="1" applyAlignment="1">
      <alignment vertical="center" wrapText="1"/>
    </xf>
    <xf numFmtId="0" fontId="0" fillId="0" borderId="0" xfId="0" applyAlignment="1">
      <alignment horizontal="right"/>
    </xf>
    <xf numFmtId="0" fontId="12" fillId="0" borderId="0" xfId="0" applyFont="1"/>
    <xf numFmtId="0" fontId="13" fillId="0" borderId="0" xfId="0" applyFont="1" applyFill="1" applyBorder="1" applyAlignment="1"/>
    <xf numFmtId="0" fontId="11" fillId="0" borderId="0" xfId="0" applyFont="1" applyFill="1" applyBorder="1" applyAlignment="1"/>
    <xf numFmtId="0" fontId="12" fillId="0" borderId="0" xfId="0" applyFont="1" applyAlignment="1">
      <alignment horizontal="left" vertical="center" wrapText="1"/>
    </xf>
    <xf numFmtId="0" fontId="11" fillId="0" borderId="0" xfId="0" applyFont="1" applyFill="1"/>
    <xf numFmtId="0" fontId="12" fillId="0" borderId="0" xfId="0" applyFont="1" applyAlignment="1">
      <alignment horizontal="left" vertical="top" wrapText="1"/>
    </xf>
    <xf numFmtId="0" fontId="7" fillId="0" borderId="0" xfId="0" applyFont="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tabSelected="1" view="pageBreakPreview" zoomScale="60" zoomScaleNormal="100" workbookViewId="0">
      <selection activeCell="D1" sqref="D1"/>
    </sheetView>
  </sheetViews>
  <sheetFormatPr defaultRowHeight="14.4" x14ac:dyDescent="0.3"/>
  <cols>
    <col min="1" max="1" width="8.88671875" style="13"/>
    <col min="2" max="2" width="63.33203125" customWidth="1"/>
    <col min="3" max="3" width="20.44140625" customWidth="1"/>
    <col min="4" max="4" width="23.33203125" customWidth="1"/>
    <col min="5" max="5" width="24.109375" customWidth="1"/>
  </cols>
  <sheetData>
    <row r="1" spans="1:6" ht="15.6" x14ac:dyDescent="0.3">
      <c r="D1" s="42" t="s">
        <v>141</v>
      </c>
      <c r="E1" s="43"/>
      <c r="F1" s="43"/>
    </row>
    <row r="2" spans="1:6" ht="15.6" x14ac:dyDescent="0.3">
      <c r="D2" s="42" t="s">
        <v>111</v>
      </c>
      <c r="E2" s="44"/>
      <c r="F2" s="44"/>
    </row>
    <row r="3" spans="1:6" ht="15.6" x14ac:dyDescent="0.3">
      <c r="D3" s="42" t="s">
        <v>140</v>
      </c>
      <c r="E3" s="44"/>
      <c r="F3" s="44"/>
    </row>
    <row r="4" spans="1:6" ht="15.6" x14ac:dyDescent="0.3">
      <c r="D4" s="42" t="s">
        <v>133</v>
      </c>
      <c r="E4" s="44"/>
      <c r="F4" s="44"/>
    </row>
    <row r="5" spans="1:6" ht="15.6" x14ac:dyDescent="0.3">
      <c r="D5" s="42" t="s">
        <v>134</v>
      </c>
      <c r="E5" s="44"/>
      <c r="F5" s="44"/>
    </row>
    <row r="6" spans="1:6" ht="15.6" x14ac:dyDescent="0.3">
      <c r="D6" s="42" t="s">
        <v>135</v>
      </c>
      <c r="E6" s="44"/>
      <c r="F6" s="44"/>
    </row>
    <row r="7" spans="1:6" ht="15.6" x14ac:dyDescent="0.3">
      <c r="D7" s="47" t="s">
        <v>136</v>
      </c>
      <c r="E7" s="47"/>
      <c r="F7" s="47"/>
    </row>
    <row r="8" spans="1:6" ht="15.6" x14ac:dyDescent="0.3">
      <c r="D8" s="45"/>
      <c r="E8" s="44"/>
      <c r="F8" s="44"/>
    </row>
    <row r="9" spans="1:6" ht="15.6" x14ac:dyDescent="0.3">
      <c r="D9" s="42" t="s">
        <v>139</v>
      </c>
      <c r="E9" s="44"/>
      <c r="F9" s="44"/>
    </row>
    <row r="10" spans="1:6" ht="15.6" x14ac:dyDescent="0.3">
      <c r="D10" s="42" t="s">
        <v>111</v>
      </c>
      <c r="E10" s="46"/>
      <c r="F10" s="46"/>
    </row>
    <row r="11" spans="1:6" ht="15.6" x14ac:dyDescent="0.3">
      <c r="D11" s="42" t="s">
        <v>137</v>
      </c>
      <c r="E11" s="46"/>
      <c r="F11" s="46"/>
    </row>
    <row r="12" spans="1:6" ht="15.6" x14ac:dyDescent="0.3">
      <c r="D12" s="42" t="s">
        <v>112</v>
      </c>
      <c r="E12" s="46"/>
      <c r="F12" s="46"/>
    </row>
    <row r="13" spans="1:6" ht="15.6" x14ac:dyDescent="0.3">
      <c r="C13" s="41"/>
      <c r="D13" s="42" t="s">
        <v>138</v>
      </c>
      <c r="E13" s="44"/>
      <c r="F13" s="44"/>
    </row>
    <row r="14" spans="1:6" ht="15.6" x14ac:dyDescent="0.3">
      <c r="A14" s="14"/>
      <c r="B14" s="3"/>
      <c r="C14" s="1"/>
      <c r="D14" s="1"/>
      <c r="E14" s="1"/>
    </row>
    <row r="15" spans="1:6" ht="20.399999999999999" x14ac:dyDescent="0.3">
      <c r="A15" s="48" t="s">
        <v>0</v>
      </c>
      <c r="B15" s="48"/>
      <c r="C15" s="48"/>
      <c r="D15" s="48"/>
      <c r="E15" s="48"/>
    </row>
    <row r="16" spans="1:6" ht="20.399999999999999" x14ac:dyDescent="0.3">
      <c r="A16" s="48" t="s">
        <v>1</v>
      </c>
      <c r="B16" s="48"/>
      <c r="C16" s="48"/>
      <c r="D16" s="48"/>
      <c r="E16" s="48"/>
    </row>
    <row r="17" spans="1:5" ht="15.6" x14ac:dyDescent="0.3">
      <c r="A17" s="14"/>
      <c r="B17" s="5"/>
      <c r="C17" s="2"/>
      <c r="D17" s="2"/>
      <c r="E17" s="4"/>
    </row>
    <row r="18" spans="1:5" ht="31.2" x14ac:dyDescent="0.3">
      <c r="A18" s="18" t="s">
        <v>2</v>
      </c>
      <c r="B18" s="19" t="s">
        <v>3</v>
      </c>
      <c r="C18" s="19" t="s">
        <v>113</v>
      </c>
      <c r="D18" s="19" t="s">
        <v>114</v>
      </c>
      <c r="E18" s="19" t="s">
        <v>115</v>
      </c>
    </row>
    <row r="19" spans="1:5" ht="15.6" x14ac:dyDescent="0.3">
      <c r="A19" s="16">
        <v>1</v>
      </c>
      <c r="B19" s="6" t="s">
        <v>4</v>
      </c>
      <c r="C19" s="8">
        <f>C20+C21</f>
        <v>30682300</v>
      </c>
      <c r="D19" s="8">
        <f t="shared" ref="D19:E19" si="0">D20+D21</f>
        <v>30140600</v>
      </c>
      <c r="E19" s="8">
        <f t="shared" si="0"/>
        <v>30140600</v>
      </c>
    </row>
    <row r="20" spans="1:5" ht="55.2" customHeight="1" x14ac:dyDescent="0.3">
      <c r="A20" s="15" t="s">
        <v>5</v>
      </c>
      <c r="B20" s="26" t="s">
        <v>6</v>
      </c>
      <c r="C20" s="9">
        <v>2708600</v>
      </c>
      <c r="D20" s="9">
        <v>2166900</v>
      </c>
      <c r="E20" s="9">
        <v>2166900</v>
      </c>
    </row>
    <row r="21" spans="1:5" ht="39.6" customHeight="1" x14ac:dyDescent="0.3">
      <c r="A21" s="15" t="s">
        <v>7</v>
      </c>
      <c r="B21" s="26" t="s">
        <v>8</v>
      </c>
      <c r="C21" s="10">
        <v>27973700</v>
      </c>
      <c r="D21" s="10">
        <v>27973700</v>
      </c>
      <c r="E21" s="10">
        <v>27973700</v>
      </c>
    </row>
    <row r="22" spans="1:5" ht="15.6" x14ac:dyDescent="0.3">
      <c r="A22" s="16">
        <v>2</v>
      </c>
      <c r="B22" s="6" t="s">
        <v>9</v>
      </c>
      <c r="C22" s="11">
        <f>SUM(C23:C37)</f>
        <v>63119500</v>
      </c>
      <c r="D22" s="11">
        <f>SUM(D23:D31)</f>
        <v>75515301.599999994</v>
      </c>
      <c r="E22" s="11">
        <f>SUM(E23:E31)</f>
        <v>31492200</v>
      </c>
    </row>
    <row r="23" spans="1:5" ht="75.599999999999994" customHeight="1" x14ac:dyDescent="0.3">
      <c r="A23" s="15" t="s">
        <v>10</v>
      </c>
      <c r="B23" s="27" t="s">
        <v>11</v>
      </c>
      <c r="C23" s="10">
        <v>221300</v>
      </c>
      <c r="D23" s="10">
        <v>221300</v>
      </c>
      <c r="E23" s="10">
        <v>221300</v>
      </c>
    </row>
    <row r="24" spans="1:5" ht="77.400000000000006" customHeight="1" x14ac:dyDescent="0.3">
      <c r="A24" s="15" t="s">
        <v>12</v>
      </c>
      <c r="B24" s="27" t="s">
        <v>13</v>
      </c>
      <c r="C24" s="10">
        <v>1786800</v>
      </c>
      <c r="D24" s="10">
        <v>1876100</v>
      </c>
      <c r="E24" s="10">
        <v>1876100</v>
      </c>
    </row>
    <row r="25" spans="1:5" ht="77.400000000000006" customHeight="1" x14ac:dyDescent="0.3">
      <c r="A25" s="15" t="s">
        <v>14</v>
      </c>
      <c r="B25" s="27" t="s">
        <v>15</v>
      </c>
      <c r="C25" s="10">
        <v>1296300</v>
      </c>
      <c r="D25" s="10">
        <v>1361100</v>
      </c>
      <c r="E25" s="10">
        <v>1361100</v>
      </c>
    </row>
    <row r="26" spans="1:5" ht="71.400000000000006" customHeight="1" x14ac:dyDescent="0.3">
      <c r="A26" s="15" t="s">
        <v>16</v>
      </c>
      <c r="B26" s="27" t="s">
        <v>17</v>
      </c>
      <c r="C26" s="10">
        <v>60000</v>
      </c>
      <c r="D26" s="10">
        <v>60000</v>
      </c>
      <c r="E26" s="10">
        <v>60000</v>
      </c>
    </row>
    <row r="27" spans="1:5" ht="85.95" customHeight="1" x14ac:dyDescent="0.3">
      <c r="A27" s="15" t="s">
        <v>18</v>
      </c>
      <c r="B27" s="27" t="s">
        <v>19</v>
      </c>
      <c r="C27" s="10">
        <v>27973700</v>
      </c>
      <c r="D27" s="10">
        <v>27973700</v>
      </c>
      <c r="E27" s="10">
        <v>27973700</v>
      </c>
    </row>
    <row r="28" spans="1:5" ht="60" customHeight="1" x14ac:dyDescent="0.3">
      <c r="A28" s="15" t="s">
        <v>20</v>
      </c>
      <c r="B28" s="27" t="s">
        <v>21</v>
      </c>
      <c r="C28" s="10">
        <v>28142100</v>
      </c>
      <c r="D28" s="10">
        <v>0</v>
      </c>
      <c r="E28" s="10">
        <v>0</v>
      </c>
    </row>
    <row r="29" spans="1:5" ht="45" customHeight="1" x14ac:dyDescent="0.3">
      <c r="A29" s="15" t="s">
        <v>22</v>
      </c>
      <c r="B29" s="27" t="s">
        <v>23</v>
      </c>
      <c r="C29" s="10">
        <v>0</v>
      </c>
      <c r="D29" s="10">
        <v>1724421.06</v>
      </c>
      <c r="E29" s="10">
        <v>0</v>
      </c>
    </row>
    <row r="30" spans="1:5" ht="44.4" customHeight="1" x14ac:dyDescent="0.3">
      <c r="A30" s="20" t="s">
        <v>24</v>
      </c>
      <c r="B30" s="30" t="s">
        <v>25</v>
      </c>
      <c r="C30" s="21">
        <v>0</v>
      </c>
      <c r="D30" s="21">
        <v>31925466.289999999</v>
      </c>
      <c r="E30" s="21">
        <v>0</v>
      </c>
    </row>
    <row r="31" spans="1:5" ht="78.599999999999994" customHeight="1" x14ac:dyDescent="0.3">
      <c r="A31" s="15" t="s">
        <v>26</v>
      </c>
      <c r="B31" s="27" t="s">
        <v>27</v>
      </c>
      <c r="C31" s="10">
        <v>0</v>
      </c>
      <c r="D31" s="10">
        <v>10373214.25</v>
      </c>
      <c r="E31" s="10">
        <v>0</v>
      </c>
    </row>
    <row r="32" spans="1:5" ht="113.4" customHeight="1" x14ac:dyDescent="0.3">
      <c r="A32" s="35" t="s">
        <v>121</v>
      </c>
      <c r="B32" s="28" t="s">
        <v>122</v>
      </c>
      <c r="C32" s="12">
        <v>2846400</v>
      </c>
      <c r="D32" s="12">
        <v>0</v>
      </c>
      <c r="E32" s="12">
        <v>0</v>
      </c>
    </row>
    <row r="33" spans="1:5" ht="113.4" customHeight="1" x14ac:dyDescent="0.3">
      <c r="A33" s="35" t="s">
        <v>128</v>
      </c>
      <c r="B33" s="36" t="s">
        <v>123</v>
      </c>
      <c r="C33" s="12">
        <v>561000</v>
      </c>
      <c r="D33" s="12">
        <v>0</v>
      </c>
      <c r="E33" s="12">
        <v>0</v>
      </c>
    </row>
    <row r="34" spans="1:5" ht="113.4" customHeight="1" x14ac:dyDescent="0.3">
      <c r="A34" s="35" t="s">
        <v>129</v>
      </c>
      <c r="B34" s="36" t="s">
        <v>124</v>
      </c>
      <c r="C34" s="12">
        <v>1800</v>
      </c>
      <c r="D34" s="12">
        <v>0</v>
      </c>
      <c r="E34" s="12">
        <v>0</v>
      </c>
    </row>
    <row r="35" spans="1:5" ht="113.4" customHeight="1" x14ac:dyDescent="0.3">
      <c r="A35" s="35" t="s">
        <v>130</v>
      </c>
      <c r="B35" s="36" t="s">
        <v>125</v>
      </c>
      <c r="C35" s="12">
        <v>46800</v>
      </c>
      <c r="D35" s="12">
        <v>0</v>
      </c>
      <c r="E35" s="12">
        <v>0</v>
      </c>
    </row>
    <row r="36" spans="1:5" ht="113.4" customHeight="1" x14ac:dyDescent="0.3">
      <c r="A36" s="35" t="s">
        <v>131</v>
      </c>
      <c r="B36" s="36" t="s">
        <v>126</v>
      </c>
      <c r="C36" s="12">
        <v>155500</v>
      </c>
      <c r="D36" s="12">
        <v>0</v>
      </c>
      <c r="E36" s="12">
        <v>0</v>
      </c>
    </row>
    <row r="37" spans="1:5" ht="113.4" customHeight="1" x14ac:dyDescent="0.3">
      <c r="A37" s="35" t="s">
        <v>132</v>
      </c>
      <c r="B37" s="36" t="s">
        <v>127</v>
      </c>
      <c r="C37" s="12">
        <v>27800</v>
      </c>
      <c r="D37" s="12">
        <v>0</v>
      </c>
      <c r="E37" s="12">
        <v>0</v>
      </c>
    </row>
    <row r="38" spans="1:5" ht="24.6" customHeight="1" x14ac:dyDescent="0.3">
      <c r="A38" s="16">
        <v>3</v>
      </c>
      <c r="B38" s="6" t="s">
        <v>28</v>
      </c>
      <c r="C38" s="11">
        <f>C39+C40+C41+C42+C43+C44+C45+C46+C47+C48+C51+C52+C56+C62+C63+C64+C65+C66+C67+C68+C69+C70+C71+C72+C73+C76+C77+C78+C79+C80+C81</f>
        <v>267053900</v>
      </c>
      <c r="D38" s="11">
        <f>D39+D40+D41+D42+D43+D44+D45+D46+D47+D48+D51+D52+D56+D62+D63+D64+D65+D66+D67+D68+D69+D70+D71+D72+D73+D76+D77+D78+D79+D80+D81</f>
        <v>278796500</v>
      </c>
      <c r="E38" s="11">
        <f>E39+E40+E41+E42+E43+E44+E45+E46+E47+E48+E51+E52+E56+E62+E63+E64+E65+E66+E67+E68+E69+E70+E71+E72+E73+E76+E77+E78+E79+E80+E81</f>
        <v>272038600</v>
      </c>
    </row>
    <row r="39" spans="1:5" ht="140.4" x14ac:dyDescent="0.3">
      <c r="A39" s="15" t="s">
        <v>29</v>
      </c>
      <c r="B39" s="27" t="s">
        <v>30</v>
      </c>
      <c r="C39" s="10">
        <v>4794800</v>
      </c>
      <c r="D39" s="10">
        <v>5030700</v>
      </c>
      <c r="E39" s="10">
        <v>5030700</v>
      </c>
    </row>
    <row r="40" spans="1:5" ht="123" customHeight="1" x14ac:dyDescent="0.3">
      <c r="A40" s="15" t="s">
        <v>31</v>
      </c>
      <c r="B40" s="27" t="s">
        <v>32</v>
      </c>
      <c r="C40" s="10">
        <v>9587300</v>
      </c>
      <c r="D40" s="10">
        <v>6956400</v>
      </c>
      <c r="E40" s="10">
        <v>0</v>
      </c>
    </row>
    <row r="41" spans="1:5" ht="168" customHeight="1" x14ac:dyDescent="0.3">
      <c r="A41" s="15" t="s">
        <v>33</v>
      </c>
      <c r="B41" s="27" t="s">
        <v>34</v>
      </c>
      <c r="C41" s="10">
        <v>289900</v>
      </c>
      <c r="D41" s="10">
        <v>289900</v>
      </c>
      <c r="E41" s="10">
        <v>289900</v>
      </c>
    </row>
    <row r="42" spans="1:5" ht="156" x14ac:dyDescent="0.3">
      <c r="A42" s="15" t="s">
        <v>35</v>
      </c>
      <c r="B42" s="27" t="s">
        <v>117</v>
      </c>
      <c r="C42" s="10">
        <v>119000</v>
      </c>
      <c r="D42" s="10">
        <v>136000</v>
      </c>
      <c r="E42" s="10">
        <v>161500</v>
      </c>
    </row>
    <row r="43" spans="1:5" ht="124.8" x14ac:dyDescent="0.3">
      <c r="A43" s="15" t="s">
        <v>36</v>
      </c>
      <c r="B43" s="27" t="s">
        <v>37</v>
      </c>
      <c r="C43" s="10">
        <v>0</v>
      </c>
      <c r="D43" s="10">
        <v>0</v>
      </c>
      <c r="E43" s="10">
        <v>22100</v>
      </c>
    </row>
    <row r="44" spans="1:5" ht="171.6" x14ac:dyDescent="0.3">
      <c r="A44" s="15" t="s">
        <v>38</v>
      </c>
      <c r="B44" s="27" t="s">
        <v>39</v>
      </c>
      <c r="C44" s="10">
        <v>34685400</v>
      </c>
      <c r="D44" s="10">
        <v>39118700</v>
      </c>
      <c r="E44" s="10">
        <v>39118700</v>
      </c>
    </row>
    <row r="45" spans="1:5" ht="171.6" x14ac:dyDescent="0.3">
      <c r="A45" s="15" t="s">
        <v>40</v>
      </c>
      <c r="B45" s="27" t="s">
        <v>41</v>
      </c>
      <c r="C45" s="10">
        <v>13663900</v>
      </c>
      <c r="D45" s="10">
        <v>14196700</v>
      </c>
      <c r="E45" s="10">
        <v>14325900</v>
      </c>
    </row>
    <row r="46" spans="1:5" ht="156" x14ac:dyDescent="0.3">
      <c r="A46" s="15" t="s">
        <v>42</v>
      </c>
      <c r="B46" s="7" t="s">
        <v>43</v>
      </c>
      <c r="C46" s="10">
        <v>23026200</v>
      </c>
      <c r="D46" s="10">
        <v>25789400</v>
      </c>
      <c r="E46" s="10">
        <v>25789400</v>
      </c>
    </row>
    <row r="47" spans="1:5" ht="171.6" x14ac:dyDescent="0.3">
      <c r="A47" s="15" t="s">
        <v>44</v>
      </c>
      <c r="B47" s="27" t="s">
        <v>45</v>
      </c>
      <c r="C47" s="10">
        <v>32155300</v>
      </c>
      <c r="D47" s="10">
        <v>33975300</v>
      </c>
      <c r="E47" s="10">
        <v>33975300</v>
      </c>
    </row>
    <row r="48" spans="1:5" ht="187.2" x14ac:dyDescent="0.3">
      <c r="A48" s="37" t="s">
        <v>46</v>
      </c>
      <c r="B48" s="38" t="s">
        <v>118</v>
      </c>
      <c r="C48" s="39">
        <f>C49+C50</f>
        <v>11551900</v>
      </c>
      <c r="D48" s="39">
        <f t="shared" ref="D48:E48" si="1">D49+D50</f>
        <v>12137900</v>
      </c>
      <c r="E48" s="39">
        <f t="shared" si="1"/>
        <v>12137900</v>
      </c>
    </row>
    <row r="49" spans="1:5" ht="63" customHeight="1" x14ac:dyDescent="0.3">
      <c r="A49" s="15" t="s">
        <v>47</v>
      </c>
      <c r="B49" s="27" t="s">
        <v>48</v>
      </c>
      <c r="C49" s="10">
        <v>7441900</v>
      </c>
      <c r="D49" s="10">
        <v>7819000</v>
      </c>
      <c r="E49" s="10">
        <v>7819000</v>
      </c>
    </row>
    <row r="50" spans="1:5" ht="74.400000000000006" customHeight="1" x14ac:dyDescent="0.3">
      <c r="A50" s="15" t="s">
        <v>49</v>
      </c>
      <c r="B50" s="27" t="s">
        <v>50</v>
      </c>
      <c r="C50" s="10">
        <v>4110000</v>
      </c>
      <c r="D50" s="10">
        <v>4318900</v>
      </c>
      <c r="E50" s="10">
        <v>4318900</v>
      </c>
    </row>
    <row r="51" spans="1:5" ht="156" x14ac:dyDescent="0.3">
      <c r="A51" s="15" t="s">
        <v>51</v>
      </c>
      <c r="B51" s="7" t="s">
        <v>52</v>
      </c>
      <c r="C51" s="10">
        <v>645700</v>
      </c>
      <c r="D51" s="10">
        <v>678400</v>
      </c>
      <c r="E51" s="10">
        <v>678400</v>
      </c>
    </row>
    <row r="52" spans="1:5" ht="140.4" x14ac:dyDescent="0.3">
      <c r="A52" s="37" t="s">
        <v>53</v>
      </c>
      <c r="B52" s="38" t="s">
        <v>54</v>
      </c>
      <c r="C52" s="39">
        <f>C53+C54+C55</f>
        <v>362100</v>
      </c>
      <c r="D52" s="39">
        <f>D53+D54+D55</f>
        <v>380300</v>
      </c>
      <c r="E52" s="39">
        <f>E53+E54+E55</f>
        <v>380300</v>
      </c>
    </row>
    <row r="53" spans="1:5" ht="127.95" customHeight="1" x14ac:dyDescent="0.3">
      <c r="A53" s="17" t="s">
        <v>55</v>
      </c>
      <c r="B53" s="28" t="s">
        <v>56</v>
      </c>
      <c r="C53" s="12">
        <v>15300</v>
      </c>
      <c r="D53" s="12">
        <v>16000</v>
      </c>
      <c r="E53" s="21">
        <v>16000</v>
      </c>
    </row>
    <row r="54" spans="1:5" ht="84.6" customHeight="1" x14ac:dyDescent="0.3">
      <c r="A54" s="15" t="s">
        <v>57</v>
      </c>
      <c r="B54" s="27" t="s">
        <v>58</v>
      </c>
      <c r="C54" s="10">
        <v>45500</v>
      </c>
      <c r="D54" s="10">
        <v>47800</v>
      </c>
      <c r="E54" s="10">
        <v>47800</v>
      </c>
    </row>
    <row r="55" spans="1:5" ht="73.2" customHeight="1" x14ac:dyDescent="0.3">
      <c r="A55" s="15" t="s">
        <v>59</v>
      </c>
      <c r="B55" s="27" t="s">
        <v>60</v>
      </c>
      <c r="C55" s="10">
        <v>301300</v>
      </c>
      <c r="D55" s="10">
        <v>316500</v>
      </c>
      <c r="E55" s="10">
        <v>316500</v>
      </c>
    </row>
    <row r="56" spans="1:5" ht="147.6" customHeight="1" x14ac:dyDescent="0.3">
      <c r="A56" s="37" t="s">
        <v>61</v>
      </c>
      <c r="B56" s="38" t="s">
        <v>62</v>
      </c>
      <c r="C56" s="39">
        <f>C57+C58+C59+C60+C61</f>
        <v>631100</v>
      </c>
      <c r="D56" s="39">
        <f t="shared" ref="D56:E56" si="2">D57+D58+D59+D60+D61</f>
        <v>661300</v>
      </c>
      <c r="E56" s="39">
        <f t="shared" si="2"/>
        <v>661300</v>
      </c>
    </row>
    <row r="57" spans="1:5" ht="44.4" customHeight="1" x14ac:dyDescent="0.3">
      <c r="A57" s="15" t="s">
        <v>63</v>
      </c>
      <c r="B57" s="27" t="s">
        <v>64</v>
      </c>
      <c r="C57" s="10">
        <v>337100</v>
      </c>
      <c r="D57" s="10">
        <v>354000</v>
      </c>
      <c r="E57" s="10">
        <v>354000</v>
      </c>
    </row>
    <row r="58" spans="1:5" ht="58.95" customHeight="1" x14ac:dyDescent="0.3">
      <c r="A58" s="15" t="s">
        <v>65</v>
      </c>
      <c r="B58" s="27" t="s">
        <v>66</v>
      </c>
      <c r="C58" s="10">
        <v>115700</v>
      </c>
      <c r="D58" s="10">
        <v>121500</v>
      </c>
      <c r="E58" s="10">
        <v>121500</v>
      </c>
    </row>
    <row r="59" spans="1:5" ht="104.4" customHeight="1" x14ac:dyDescent="0.3">
      <c r="A59" s="15" t="s">
        <v>67</v>
      </c>
      <c r="B59" s="27" t="s">
        <v>68</v>
      </c>
      <c r="C59" s="10">
        <v>4000</v>
      </c>
      <c r="D59" s="10">
        <v>4000</v>
      </c>
      <c r="E59" s="10">
        <v>4000</v>
      </c>
    </row>
    <row r="60" spans="1:5" ht="46.8" x14ac:dyDescent="0.3">
      <c r="A60" s="15" t="s">
        <v>69</v>
      </c>
      <c r="B60" s="27" t="s">
        <v>70</v>
      </c>
      <c r="C60" s="10">
        <v>25600</v>
      </c>
      <c r="D60" s="10">
        <v>25600</v>
      </c>
      <c r="E60" s="10">
        <v>25600</v>
      </c>
    </row>
    <row r="61" spans="1:5" ht="81.599999999999994" customHeight="1" x14ac:dyDescent="0.3">
      <c r="A61" s="15" t="s">
        <v>71</v>
      </c>
      <c r="B61" s="27" t="s">
        <v>72</v>
      </c>
      <c r="C61" s="10">
        <v>148700</v>
      </c>
      <c r="D61" s="10">
        <v>156200</v>
      </c>
      <c r="E61" s="10">
        <v>156200</v>
      </c>
    </row>
    <row r="62" spans="1:5" ht="265.95" customHeight="1" x14ac:dyDescent="0.3">
      <c r="A62" s="20" t="s">
        <v>73</v>
      </c>
      <c r="B62" s="25" t="s">
        <v>116</v>
      </c>
      <c r="C62" s="21">
        <v>46400</v>
      </c>
      <c r="D62" s="21">
        <v>48800</v>
      </c>
      <c r="E62" s="21">
        <v>48800</v>
      </c>
    </row>
    <row r="63" spans="1:5" ht="183.6" customHeight="1" x14ac:dyDescent="0.3">
      <c r="A63" s="17" t="s">
        <v>74</v>
      </c>
      <c r="B63" s="25" t="s">
        <v>120</v>
      </c>
      <c r="C63" s="12">
        <v>404800</v>
      </c>
      <c r="D63" s="12">
        <v>425400</v>
      </c>
      <c r="E63" s="12">
        <v>447100</v>
      </c>
    </row>
    <row r="64" spans="1:5" ht="171.6" x14ac:dyDescent="0.3">
      <c r="A64" s="15" t="s">
        <v>75</v>
      </c>
      <c r="B64" s="27" t="s">
        <v>76</v>
      </c>
      <c r="C64" s="10">
        <v>5000</v>
      </c>
      <c r="D64" s="10">
        <v>5000</v>
      </c>
      <c r="E64" s="10">
        <v>5000</v>
      </c>
    </row>
    <row r="65" spans="1:5" ht="140.4" x14ac:dyDescent="0.3">
      <c r="A65" s="15" t="s">
        <v>77</v>
      </c>
      <c r="B65" s="7" t="s">
        <v>78</v>
      </c>
      <c r="C65" s="10">
        <v>18400</v>
      </c>
      <c r="D65" s="10">
        <v>20000</v>
      </c>
      <c r="E65" s="10">
        <v>20000</v>
      </c>
    </row>
    <row r="66" spans="1:5" ht="179.4" customHeight="1" x14ac:dyDescent="0.3">
      <c r="A66" s="15" t="s">
        <v>79</v>
      </c>
      <c r="B66" s="27" t="s">
        <v>119</v>
      </c>
      <c r="C66" s="10">
        <v>20300</v>
      </c>
      <c r="D66" s="10">
        <v>21300</v>
      </c>
      <c r="E66" s="10">
        <v>21300</v>
      </c>
    </row>
    <row r="67" spans="1:5" ht="124.2" customHeight="1" x14ac:dyDescent="0.3">
      <c r="A67" s="15" t="s">
        <v>80</v>
      </c>
      <c r="B67" s="27" t="s">
        <v>81</v>
      </c>
      <c r="C67" s="9">
        <v>166300</v>
      </c>
      <c r="D67" s="10">
        <v>174700</v>
      </c>
      <c r="E67" s="10">
        <v>174700</v>
      </c>
    </row>
    <row r="68" spans="1:5" ht="171.6" x14ac:dyDescent="0.3">
      <c r="A68" s="31" t="s">
        <v>82</v>
      </c>
      <c r="B68" s="32" t="s">
        <v>83</v>
      </c>
      <c r="C68" s="33">
        <v>71210400</v>
      </c>
      <c r="D68" s="34">
        <v>73825200</v>
      </c>
      <c r="E68" s="34">
        <v>73825200</v>
      </c>
    </row>
    <row r="69" spans="1:5" ht="171.6" x14ac:dyDescent="0.3">
      <c r="A69" s="15" t="s">
        <v>84</v>
      </c>
      <c r="B69" s="27" t="s">
        <v>85</v>
      </c>
      <c r="C69" s="10">
        <v>43662300</v>
      </c>
      <c r="D69" s="10">
        <v>45223400</v>
      </c>
      <c r="E69" s="10">
        <v>45223400</v>
      </c>
    </row>
    <row r="70" spans="1:5" ht="150.6" customHeight="1" x14ac:dyDescent="0.3">
      <c r="A70" s="15" t="s">
        <v>86</v>
      </c>
      <c r="B70" s="27" t="s">
        <v>87</v>
      </c>
      <c r="C70" s="10">
        <v>3280700</v>
      </c>
      <c r="D70" s="10">
        <v>3431800</v>
      </c>
      <c r="E70" s="10">
        <v>3431800</v>
      </c>
    </row>
    <row r="71" spans="1:5" ht="133.94999999999999" customHeight="1" x14ac:dyDescent="0.3">
      <c r="A71" s="15" t="s">
        <v>88</v>
      </c>
      <c r="B71" s="7" t="s">
        <v>89</v>
      </c>
      <c r="C71" s="10">
        <v>2300100</v>
      </c>
      <c r="D71" s="10">
        <v>2415200</v>
      </c>
      <c r="E71" s="10">
        <v>2415200</v>
      </c>
    </row>
    <row r="72" spans="1:5" ht="187.95" customHeight="1" x14ac:dyDescent="0.3">
      <c r="A72" s="15" t="s">
        <v>90</v>
      </c>
      <c r="B72" s="7" t="s">
        <v>91</v>
      </c>
      <c r="C72" s="10">
        <v>468000</v>
      </c>
      <c r="D72" s="10">
        <v>491400</v>
      </c>
      <c r="E72" s="10">
        <v>491400</v>
      </c>
    </row>
    <row r="73" spans="1:5" ht="136.94999999999999" customHeight="1" x14ac:dyDescent="0.3">
      <c r="A73" s="37" t="s">
        <v>92</v>
      </c>
      <c r="B73" s="40" t="s">
        <v>93</v>
      </c>
      <c r="C73" s="39">
        <f>C74+C75</f>
        <v>4386700</v>
      </c>
      <c r="D73" s="39">
        <f t="shared" ref="D73:E73" si="3">D74+D75</f>
        <v>3454500</v>
      </c>
      <c r="E73" s="39">
        <f t="shared" si="3"/>
        <v>3454500</v>
      </c>
    </row>
    <row r="74" spans="1:5" ht="71.400000000000006" customHeight="1" x14ac:dyDescent="0.3">
      <c r="A74" s="15" t="s">
        <v>94</v>
      </c>
      <c r="B74" s="29" t="s">
        <v>95</v>
      </c>
      <c r="C74" s="10">
        <v>2483000</v>
      </c>
      <c r="D74" s="10">
        <v>1531200</v>
      </c>
      <c r="E74" s="10">
        <v>1573400</v>
      </c>
    </row>
    <row r="75" spans="1:5" ht="74.400000000000006" customHeight="1" x14ac:dyDescent="0.3">
      <c r="A75" s="15" t="s">
        <v>96</v>
      </c>
      <c r="B75" s="29" t="s">
        <v>97</v>
      </c>
      <c r="C75" s="10">
        <v>1903700</v>
      </c>
      <c r="D75" s="10">
        <v>1923300</v>
      </c>
      <c r="E75" s="10">
        <v>1881100</v>
      </c>
    </row>
    <row r="76" spans="1:5" ht="119.4" customHeight="1" x14ac:dyDescent="0.3">
      <c r="A76" s="15" t="s">
        <v>98</v>
      </c>
      <c r="B76" s="7" t="s">
        <v>99</v>
      </c>
      <c r="C76" s="10">
        <v>452700</v>
      </c>
      <c r="D76" s="10">
        <v>470200</v>
      </c>
      <c r="E76" s="10">
        <v>470200</v>
      </c>
    </row>
    <row r="77" spans="1:5" ht="140.4" x14ac:dyDescent="0.3">
      <c r="A77" s="15" t="s">
        <v>100</v>
      </c>
      <c r="B77" s="27" t="s">
        <v>101</v>
      </c>
      <c r="C77" s="10">
        <v>7168300</v>
      </c>
      <c r="D77" s="10">
        <v>7431900</v>
      </c>
      <c r="E77" s="10">
        <v>7431900</v>
      </c>
    </row>
    <row r="78" spans="1:5" ht="121.2" customHeight="1" x14ac:dyDescent="0.3">
      <c r="A78" s="15" t="s">
        <v>102</v>
      </c>
      <c r="B78" s="7" t="s">
        <v>103</v>
      </c>
      <c r="C78" s="10">
        <v>1250100</v>
      </c>
      <c r="D78" s="10">
        <v>1302200</v>
      </c>
      <c r="E78" s="10">
        <v>1302200</v>
      </c>
    </row>
    <row r="79" spans="1:5" ht="109.2" x14ac:dyDescent="0.3">
      <c r="A79" s="15" t="s">
        <v>104</v>
      </c>
      <c r="B79" s="27" t="s">
        <v>105</v>
      </c>
      <c r="C79" s="10">
        <v>80800</v>
      </c>
      <c r="D79" s="10">
        <v>83900</v>
      </c>
      <c r="E79" s="10">
        <v>83900</v>
      </c>
    </row>
    <row r="80" spans="1:5" ht="78" x14ac:dyDescent="0.3">
      <c r="A80" s="15" t="s">
        <v>106</v>
      </c>
      <c r="B80" s="7" t="s">
        <v>107</v>
      </c>
      <c r="C80" s="10">
        <v>19000</v>
      </c>
      <c r="D80" s="10">
        <v>19600</v>
      </c>
      <c r="E80" s="10">
        <v>19600</v>
      </c>
    </row>
    <row r="81" spans="1:5" ht="132" customHeight="1" x14ac:dyDescent="0.3">
      <c r="A81" s="15" t="s">
        <v>108</v>
      </c>
      <c r="B81" s="27" t="s">
        <v>109</v>
      </c>
      <c r="C81" s="10">
        <v>601000</v>
      </c>
      <c r="D81" s="10">
        <v>601000</v>
      </c>
      <c r="E81" s="10">
        <v>601000</v>
      </c>
    </row>
    <row r="82" spans="1:5" ht="28.95" customHeight="1" x14ac:dyDescent="0.3">
      <c r="A82" s="22"/>
      <c r="B82" s="23" t="s">
        <v>110</v>
      </c>
      <c r="C82" s="24">
        <f>C19+C22+C38</f>
        <v>360855700</v>
      </c>
      <c r="D82" s="24">
        <f>D19+D22+D38</f>
        <v>384452401.60000002</v>
      </c>
      <c r="E82" s="24">
        <f>E19+E22+E38</f>
        <v>333671400</v>
      </c>
    </row>
  </sheetData>
  <mergeCells count="3">
    <mergeCell ref="D7:F7"/>
    <mergeCell ref="A15:E15"/>
    <mergeCell ref="A16:E16"/>
  </mergeCells>
  <printOptions horizontalCentered="1"/>
  <pageMargins left="0.70866141732283472" right="0.31496062992125984" top="0.35433070866141736" bottom="0.35433070866141736" header="0.11811023622047245" footer="0.11811023622047245"/>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ФУ администрации г.Бородино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Доронина Ю.М.</dc:creator>
  <cp:lastModifiedBy>Доронина Ю.М.</cp:lastModifiedBy>
  <cp:lastPrinted>2014-03-03T04:31:54Z</cp:lastPrinted>
  <dcterms:created xsi:type="dcterms:W3CDTF">2013-11-14T05:55:33Z</dcterms:created>
  <dcterms:modified xsi:type="dcterms:W3CDTF">2014-03-17T06:20:41Z</dcterms:modified>
</cp:coreProperties>
</file>