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5" i="1" l="1"/>
  <c r="D19" i="1"/>
  <c r="E19" i="1"/>
  <c r="C19" i="1"/>
  <c r="C24" i="1" l="1"/>
  <c r="C41" i="1" l="1"/>
  <c r="D31" i="1"/>
  <c r="E31" i="1"/>
  <c r="C40" i="1" l="1"/>
  <c r="C39" i="1"/>
  <c r="C38" i="1"/>
  <c r="C36" i="1"/>
  <c r="C35" i="1"/>
  <c r="C32" i="1"/>
  <c r="C31" i="1" l="1"/>
  <c r="D17" i="1"/>
  <c r="E17" i="1"/>
  <c r="C17" i="1"/>
  <c r="D20" i="1"/>
  <c r="E20" i="1"/>
  <c r="C20" i="1"/>
  <c r="E53" i="1" l="1"/>
  <c r="D53" i="1"/>
  <c r="C53" i="1"/>
  <c r="D55" i="1" l="1"/>
  <c r="E55" i="1"/>
</calcChain>
</file>

<file path=xl/sharedStrings.xml><?xml version="1.0" encoding="utf-8"?>
<sst xmlns="http://schemas.openxmlformats.org/spreadsheetml/2006/main" count="86" uniqueCount="86">
  <si>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</si>
  <si>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</si>
  <si>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</si>
  <si>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</si>
  <si>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</si>
  <si>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</si>
  <si>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</si>
  <si>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</si>
  <si>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</si>
  <si>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</si>
  <si>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</si>
  <si>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</si>
  <si>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</si>
  <si>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</si>
  <si>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</si>
  <si>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</si>
  <si>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</si>
  <si>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</si>
  <si>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</si>
  <si>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</si>
  <si>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</si>
  <si>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</si>
  <si>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</si>
  <si>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</si>
  <si>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</si>
  <si>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</si>
  <si>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</si>
  <si>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Сумма на 2016 год</t>
  </si>
  <si>
    <t>руб.</t>
  </si>
  <si>
    <t>3.7.</t>
  </si>
  <si>
    <t>3.17.</t>
  </si>
  <si>
    <t>Межбюджетные трансферты бюджета города Бородино на 2016 год и плановый период 2017-2018 годов</t>
  </si>
  <si>
    <t>Сумма на 2018год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</si>
  <si>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</si>
  <si>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</si>
  <si>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</si>
  <si>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</si>
  <si>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</si>
  <si>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</si>
  <si>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"О бюджете города Бородино на 2016 год</t>
  </si>
  <si>
    <t>и плановый период 2017-2018 годы"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</si>
  <si>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</si>
  <si>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</si>
  <si>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</si>
  <si>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</si>
  <si>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</si>
  <si>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</si>
  <si>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</si>
  <si>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</si>
  <si>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</si>
  <si>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</si>
  <si>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</si>
  <si>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</si>
  <si>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</si>
  <si>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</si>
  <si>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</si>
  <si>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</si>
  <si>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</si>
  <si>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</si>
  <si>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</si>
  <si>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</si>
  <si>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</si>
  <si>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</si>
  <si>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</si>
  <si>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</si>
  <si>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</si>
  <si>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Совета депутатов от 22.12.2015 г. № 2-25р</t>
  </si>
  <si>
    <t>3.21.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</si>
  <si>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</si>
  <si>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2.4.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</si>
  <si>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</si>
  <si>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</si>
  <si>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</si>
  <si>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</si>
  <si>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</si>
  <si>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</si>
  <si>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</si>
  <si>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</si>
  <si>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</si>
  <si>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2.9.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</si>
  <si>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</si>
  <si>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</si>
  <si>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</si>
  <si>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</si>
  <si>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</si>
  <si>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 xml:space="preserve">Приложение 9 
к решению Бородинского городского   
Совета депутатов от 29.04.2016   № 5-56р
 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</si>
</sst>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2" fillId="2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0" fillId="0" borderId="0" xfId="0" applyFill="1"/>
    <xf numFmtId="0" fontId="5" fillId="0" borderId="0" xfId="0" applyFont="1" applyFill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0" fontId="0" fillId="0" borderId="0" xfId="0" applyAlignment="1">
      <alignment horizontal="justify" vertical="top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Font="1" applyFill="1" applyBorder="1" applyAlignment="1">
      <alignment horizontal="justify" vertical="center" wrapText="1"/>
    </xf>
    <xf numFmtId="166" fontId="4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48"/>
  <sheetViews>
    <sheetView tabSelected="1" view="pageBreakPreview" zoomScale="90" zoomScaleNormal="90" zoomScaleSheetLayoutView="90" workbookViewId="0">
      <selection activeCell="D1" sqref="D1:E7"/>
    </sheetView>
  </sheetViews>
  <sheetFormatPr defaultRowHeight="14.4" x14ac:dyDescent="0.3"/>
  <cols>
    <col min="2" max="2" width="58.88671875" style="16" customWidth="1"/>
    <col min="3" max="3" width="19.88671875" customWidth="1"/>
    <col min="4" max="4" width="21" customWidth="1"/>
    <col min="5" max="5" width="22.44140625" customWidth="1"/>
  </cols>
  <sheetData>
    <row r="1" spans="1:142" ht="25.2" customHeight="1" x14ac:dyDescent="0.3">
      <c r="D1" s="29" t="s">
        <v>85</v>
      </c>
      <c r="E1" s="30"/>
    </row>
    <row r="2" spans="1:142" x14ac:dyDescent="0.3">
      <c r="D2" s="30"/>
      <c r="E2" s="30"/>
    </row>
    <row r="3" spans="1:142" x14ac:dyDescent="0.3">
      <c r="D3" s="30"/>
      <c r="E3" s="30"/>
    </row>
    <row r="4" spans="1:142" x14ac:dyDescent="0.3">
      <c r="D4" s="30"/>
      <c r="E4" s="30"/>
    </row>
    <row r="5" spans="1:142" x14ac:dyDescent="0.3">
      <c r="D5" s="30"/>
      <c r="E5" s="30"/>
    </row>
    <row r="6" spans="1:142" x14ac:dyDescent="0.3">
      <c r="D6" s="30"/>
      <c r="E6" s="30"/>
    </row>
    <row r="7" spans="1:142" x14ac:dyDescent="0.3">
      <c r="D7" s="30"/>
      <c r="E7" s="30"/>
    </row>
    <row r="9" spans="1:142" x14ac:dyDescent="0.3">
      <c r="D9" s="9" t="s">
        <v>37</v>
      </c>
      <c r="E9" s="9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</row>
    <row r="10" spans="1:142" x14ac:dyDescent="0.3">
      <c r="D10" s="10" t="s">
        <v>38</v>
      </c>
      <c r="E10" s="10"/>
      <c r="F10" s="14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</row>
    <row r="11" spans="1:142" x14ac:dyDescent="0.3">
      <c r="D11" s="11" t="s">
        <v>66</v>
      </c>
      <c r="E11" s="11"/>
      <c r="F11" s="15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</row>
    <row r="12" spans="1:142" x14ac:dyDescent="0.3">
      <c r="D12" s="9" t="s">
        <v>39</v>
      </c>
      <c r="E12" s="9"/>
      <c r="F12" s="13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</row>
    <row r="13" spans="1:142" x14ac:dyDescent="0.3">
      <c r="D13" s="9" t="s">
        <v>40</v>
      </c>
      <c r="E13" s="9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</row>
    <row r="14" spans="1:142" ht="36" customHeight="1" x14ac:dyDescent="0.3">
      <c r="A14" s="28" t="s">
        <v>31</v>
      </c>
      <c r="B14" s="28"/>
      <c r="C14" s="28"/>
      <c r="D14" s="28"/>
      <c r="E14" s="28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</row>
    <row r="15" spans="1:142" x14ac:dyDescent="0.3">
      <c r="E15" s="21" t="s">
        <v>28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</row>
    <row r="16" spans="1:142" ht="15.6" x14ac:dyDescent="0.3">
      <c r="A16" s="1" t="s">
        <v>0</v>
      </c>
      <c r="B16" s="17" t="s">
        <v>1</v>
      </c>
      <c r="C16" s="2" t="s">
        <v>27</v>
      </c>
      <c r="D16" s="2" t="s">
        <v>2</v>
      </c>
      <c r="E16" s="2" t="s">
        <v>32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</row>
    <row r="17" spans="1:142" s="12" customFormat="1" ht="15.6" x14ac:dyDescent="0.3">
      <c r="A17" s="5">
        <v>1</v>
      </c>
      <c r="B17" s="18" t="s">
        <v>3</v>
      </c>
      <c r="C17" s="8">
        <f>C18</f>
        <v>3161400</v>
      </c>
      <c r="D17" s="8">
        <f t="shared" ref="D17:E17" si="0">D18</f>
        <v>2529100</v>
      </c>
      <c r="E17" s="8">
        <f t="shared" si="0"/>
        <v>2529100</v>
      </c>
    </row>
    <row r="18" spans="1:142" ht="135" customHeight="1" x14ac:dyDescent="0.3">
      <c r="A18" s="3" t="s">
        <v>4</v>
      </c>
      <c r="B18" s="26" t="s">
        <v>41</v>
      </c>
      <c r="C18" s="23">
        <v>3161400</v>
      </c>
      <c r="D18" s="23">
        <v>2529100</v>
      </c>
      <c r="E18" s="23">
        <v>2529100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</row>
    <row r="19" spans="1:142" s="12" customFormat="1" ht="15.6" x14ac:dyDescent="0.3">
      <c r="A19" s="5">
        <v>2</v>
      </c>
      <c r="B19" s="18" t="s">
        <v>5</v>
      </c>
      <c r="C19" s="6">
        <f>C20+C21+C22+C23+C24+C25+C26+C27+C28+C29+C30</f>
        <v>76568560</v>
      </c>
      <c r="D19" s="6">
        <f t="shared" ref="D19:E19" si="1">D20+D21+D22+D23+D24+D25+D26+D27+D28+D29+D30</f>
        <v>62251510</v>
      </c>
      <c r="E19" s="6">
        <f t="shared" si="1"/>
        <v>62251510</v>
      </c>
    </row>
    <row r="20" spans="1:142" ht="167.25" customHeight="1" x14ac:dyDescent="0.3">
      <c r="A20" s="3" t="s">
        <v>6</v>
      </c>
      <c r="B20" s="19" t="s">
        <v>42</v>
      </c>
      <c r="C20" s="4">
        <f>31002900+31002900</f>
        <v>62005800</v>
      </c>
      <c r="D20" s="4">
        <f t="shared" ref="D20:E20" si="2">31002900+31002900</f>
        <v>62005800</v>
      </c>
      <c r="E20" s="4">
        <f t="shared" si="2"/>
        <v>62005800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</row>
    <row r="21" spans="1:142" ht="158.25" customHeight="1" x14ac:dyDescent="0.3">
      <c r="A21" s="3" t="s">
        <v>7</v>
      </c>
      <c r="B21" s="20" t="s">
        <v>43</v>
      </c>
      <c r="C21" s="4">
        <v>60000</v>
      </c>
      <c r="D21" s="4">
        <v>60000</v>
      </c>
      <c r="E21" s="4">
        <v>60000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</row>
    <row r="22" spans="1:142" ht="117.75" customHeight="1" x14ac:dyDescent="0.3">
      <c r="A22" s="3" t="s">
        <v>8</v>
      </c>
      <c r="B22" s="20" t="s">
        <v>44</v>
      </c>
      <c r="C22" s="4">
        <v>185700</v>
      </c>
      <c r="D22" s="4">
        <v>185710</v>
      </c>
      <c r="E22" s="4">
        <v>185710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</row>
    <row r="23" spans="1:142" ht="135.75" customHeight="1" x14ac:dyDescent="0.3">
      <c r="A23" s="3" t="s">
        <v>69</v>
      </c>
      <c r="B23" s="20" t="s">
        <v>70</v>
      </c>
      <c r="C23" s="4">
        <v>8171300</v>
      </c>
      <c r="D23" s="4">
        <v>0</v>
      </c>
      <c r="E23" s="4"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</row>
    <row r="24" spans="1:142" ht="182.25" customHeight="1" x14ac:dyDescent="0.3">
      <c r="A24" s="3" t="s">
        <v>71</v>
      </c>
      <c r="B24" s="20" t="s">
        <v>72</v>
      </c>
      <c r="C24" s="4">
        <f>1088100+619500</f>
        <v>1707600</v>
      </c>
      <c r="D24" s="4">
        <v>0</v>
      </c>
      <c r="E24" s="4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</row>
    <row r="25" spans="1:142" ht="126.75" customHeight="1" x14ac:dyDescent="0.3">
      <c r="A25" s="3" t="s">
        <v>73</v>
      </c>
      <c r="B25" s="20" t="s">
        <v>74</v>
      </c>
      <c r="C25" s="4">
        <v>232800</v>
      </c>
      <c r="D25" s="4">
        <v>0</v>
      </c>
      <c r="E25" s="4"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</row>
    <row r="26" spans="1:142" ht="119.25" customHeight="1" x14ac:dyDescent="0.3">
      <c r="A26" s="3" t="s">
        <v>75</v>
      </c>
      <c r="B26" s="20" t="s">
        <v>76</v>
      </c>
      <c r="C26" s="4">
        <v>41100</v>
      </c>
      <c r="D26" s="4">
        <v>0</v>
      </c>
      <c r="E26" s="4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</row>
    <row r="27" spans="1:142" ht="100.95" customHeight="1" x14ac:dyDescent="0.3">
      <c r="A27" s="3" t="s">
        <v>77</v>
      </c>
      <c r="B27" s="20" t="s">
        <v>78</v>
      </c>
      <c r="C27" s="4">
        <v>67000</v>
      </c>
      <c r="D27" s="4">
        <v>0</v>
      </c>
      <c r="E27" s="4"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</row>
    <row r="28" spans="1:142" ht="83.25" customHeight="1" x14ac:dyDescent="0.3">
      <c r="A28" s="3" t="s">
        <v>79</v>
      </c>
      <c r="B28" s="20" t="s">
        <v>80</v>
      </c>
      <c r="C28" s="4">
        <v>3335000</v>
      </c>
      <c r="D28" s="4">
        <v>0</v>
      </c>
      <c r="E28" s="4"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</row>
    <row r="29" spans="1:142" ht="120" customHeight="1" x14ac:dyDescent="0.3">
      <c r="A29" s="3" t="s">
        <v>83</v>
      </c>
      <c r="B29" s="20" t="s">
        <v>81</v>
      </c>
      <c r="C29" s="4">
        <v>4260</v>
      </c>
      <c r="D29" s="4">
        <v>0</v>
      </c>
      <c r="E29" s="4">
        <v>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</row>
    <row r="30" spans="1:142" ht="120" customHeight="1" x14ac:dyDescent="0.3">
      <c r="A30" s="3" t="s">
        <v>84</v>
      </c>
      <c r="B30" s="20" t="s">
        <v>82</v>
      </c>
      <c r="C30" s="4">
        <v>758000</v>
      </c>
      <c r="D30" s="4">
        <v>0</v>
      </c>
      <c r="E30" s="4">
        <v>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</row>
    <row r="31" spans="1:142" s="7" customFormat="1" ht="15.6" x14ac:dyDescent="0.3">
      <c r="A31" s="5">
        <v>3</v>
      </c>
      <c r="B31" s="18" t="s">
        <v>9</v>
      </c>
      <c r="C31" s="6">
        <f>C32+C33+C34+C35+C36+C37+C38+C39+C40+C41+C42+C43+C44+C45+C46+C47+C48+C49+C50+C51+C52</f>
        <v>234563700</v>
      </c>
      <c r="D31" s="6">
        <f t="shared" ref="D31:E31" si="3">D32+D33+D34+D35+D36+D37+D38+D39+D40+D41+D42+D43+D44+D45+D46+D47+D48+D49+D50+D51+D52</f>
        <v>233825627.84999999</v>
      </c>
      <c r="E31" s="6">
        <f t="shared" si="3"/>
        <v>233825627.84999999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</row>
    <row r="32" spans="1:142" ht="103.5" customHeight="1" x14ac:dyDescent="0.3">
      <c r="A32" s="3" t="s">
        <v>10</v>
      </c>
      <c r="B32" s="19" t="s">
        <v>45</v>
      </c>
      <c r="C32" s="4">
        <f>10500-8000</f>
        <v>2500</v>
      </c>
      <c r="D32" s="4">
        <v>0</v>
      </c>
      <c r="E32" s="4"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</row>
    <row r="33" spans="1:142" ht="213" customHeight="1" x14ac:dyDescent="0.3">
      <c r="A33" s="3" t="s">
        <v>11</v>
      </c>
      <c r="B33" s="19" t="s">
        <v>46</v>
      </c>
      <c r="C33" s="4">
        <v>730100</v>
      </c>
      <c r="D33" s="4">
        <v>730100</v>
      </c>
      <c r="E33" s="4">
        <v>730100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</row>
    <row r="34" spans="1:142" ht="138.75" customHeight="1" x14ac:dyDescent="0.3">
      <c r="A34" s="3" t="s">
        <v>12</v>
      </c>
      <c r="B34" s="27" t="s">
        <v>47</v>
      </c>
      <c r="C34" s="4">
        <v>3774900</v>
      </c>
      <c r="D34" s="4">
        <v>3774900</v>
      </c>
      <c r="E34" s="4">
        <v>3774900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</row>
    <row r="35" spans="1:142" ht="216.75" customHeight="1" x14ac:dyDescent="0.3">
      <c r="A35" s="3" t="s">
        <v>13</v>
      </c>
      <c r="B35" s="24" t="s">
        <v>48</v>
      </c>
      <c r="C35" s="4">
        <f>73544490.3+834709.7</f>
        <v>74379200</v>
      </c>
      <c r="D35" s="4">
        <v>73544490.299999997</v>
      </c>
      <c r="E35" s="4">
        <v>73544490.299999997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</row>
    <row r="36" spans="1:142" ht="221.25" customHeight="1" x14ac:dyDescent="0.3">
      <c r="A36" s="3" t="s">
        <v>14</v>
      </c>
      <c r="B36" s="24" t="s">
        <v>49</v>
      </c>
      <c r="C36" s="4">
        <f>13271445.9-45.9</f>
        <v>13271400</v>
      </c>
      <c r="D36" s="4">
        <v>13271445.9</v>
      </c>
      <c r="E36" s="4">
        <v>13271445.9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</row>
    <row r="37" spans="1:142" ht="139.5" customHeight="1" x14ac:dyDescent="0.3">
      <c r="A37" s="3" t="s">
        <v>15</v>
      </c>
      <c r="B37" s="19" t="s">
        <v>50</v>
      </c>
      <c r="C37" s="4">
        <v>4375700</v>
      </c>
      <c r="D37" s="4">
        <v>4375700</v>
      </c>
      <c r="E37" s="4">
        <v>4375700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</row>
    <row r="38" spans="1:142" ht="233.25" customHeight="1" x14ac:dyDescent="0.3">
      <c r="A38" s="3" t="s">
        <v>29</v>
      </c>
      <c r="B38" s="24" t="s">
        <v>51</v>
      </c>
      <c r="C38" s="4">
        <f>50594144.05+55.95</f>
        <v>50594200</v>
      </c>
      <c r="D38" s="4">
        <v>50594144.049999997</v>
      </c>
      <c r="E38" s="4">
        <v>50594144.049999997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</row>
    <row r="39" spans="1:142" ht="229.5" customHeight="1" x14ac:dyDescent="0.3">
      <c r="A39" s="3" t="s">
        <v>33</v>
      </c>
      <c r="B39" s="24" t="s">
        <v>52</v>
      </c>
      <c r="C39" s="4">
        <f>24161347.6-47.6</f>
        <v>24161300</v>
      </c>
      <c r="D39" s="4">
        <v>24161347.600000001</v>
      </c>
      <c r="E39" s="4">
        <v>24161347.600000001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</row>
    <row r="40" spans="1:142" ht="166.5" customHeight="1" x14ac:dyDescent="0.3">
      <c r="A40" s="3" t="s">
        <v>16</v>
      </c>
      <c r="B40" s="25" t="s">
        <v>53</v>
      </c>
      <c r="C40" s="4">
        <f>943700-519100</f>
        <v>424600</v>
      </c>
      <c r="D40" s="4">
        <v>932100</v>
      </c>
      <c r="E40" s="4">
        <v>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</row>
    <row r="41" spans="1:142" ht="147.75" customHeight="1" x14ac:dyDescent="0.3">
      <c r="A41" s="3" t="s">
        <v>17</v>
      </c>
      <c r="B41" s="27" t="s">
        <v>54</v>
      </c>
      <c r="C41" s="4">
        <f>2370600-585600</f>
        <v>1785000</v>
      </c>
      <c r="D41" s="4">
        <v>2382200</v>
      </c>
      <c r="E41" s="4">
        <v>3314300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</row>
    <row r="42" spans="1:142" ht="180.75" customHeight="1" x14ac:dyDescent="0.3">
      <c r="A42" s="3" t="s">
        <v>18</v>
      </c>
      <c r="B42" s="27" t="s">
        <v>55</v>
      </c>
      <c r="C42" s="4">
        <v>34497700</v>
      </c>
      <c r="D42" s="4">
        <v>34497700</v>
      </c>
      <c r="E42" s="4">
        <v>34497700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</row>
    <row r="43" spans="1:142" ht="218.4" x14ac:dyDescent="0.3">
      <c r="A43" s="3" t="s">
        <v>19</v>
      </c>
      <c r="B43" s="19" t="s">
        <v>56</v>
      </c>
      <c r="C43" s="4">
        <v>5908900</v>
      </c>
      <c r="D43" s="4">
        <v>5908900</v>
      </c>
      <c r="E43" s="4">
        <v>5908900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</row>
    <row r="44" spans="1:142" ht="132" customHeight="1" x14ac:dyDescent="0.3">
      <c r="A44" s="3" t="s">
        <v>20</v>
      </c>
      <c r="B44" s="19" t="s">
        <v>57</v>
      </c>
      <c r="C44" s="4">
        <v>1280100</v>
      </c>
      <c r="D44" s="4">
        <v>1280100</v>
      </c>
      <c r="E44" s="4">
        <v>1280100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</row>
    <row r="45" spans="1:142" ht="115.5" customHeight="1" x14ac:dyDescent="0.3">
      <c r="A45" s="3" t="s">
        <v>21</v>
      </c>
      <c r="B45" s="19" t="s">
        <v>58</v>
      </c>
      <c r="C45" s="4">
        <v>20600</v>
      </c>
      <c r="D45" s="4">
        <v>20600</v>
      </c>
      <c r="E45" s="4">
        <v>20600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</row>
    <row r="46" spans="1:142" ht="150.75" customHeight="1" x14ac:dyDescent="0.3">
      <c r="A46" s="3" t="s">
        <v>22</v>
      </c>
      <c r="B46" s="19" t="s">
        <v>59</v>
      </c>
      <c r="C46" s="4">
        <v>48800</v>
      </c>
      <c r="D46" s="4">
        <v>48800</v>
      </c>
      <c r="E46" s="4">
        <v>48800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</row>
    <row r="47" spans="1:142" ht="115.5" customHeight="1" x14ac:dyDescent="0.3">
      <c r="A47" s="3" t="s">
        <v>23</v>
      </c>
      <c r="B47" s="19" t="s">
        <v>60</v>
      </c>
      <c r="C47" s="4">
        <v>467700</v>
      </c>
      <c r="D47" s="4">
        <v>467700</v>
      </c>
      <c r="E47" s="4">
        <v>467700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</row>
    <row r="48" spans="1:142" ht="96" customHeight="1" x14ac:dyDescent="0.3">
      <c r="A48" s="3" t="s">
        <v>30</v>
      </c>
      <c r="B48" s="19" t="s">
        <v>61</v>
      </c>
      <c r="C48" s="4">
        <v>81400</v>
      </c>
      <c r="D48" s="4">
        <v>81400</v>
      </c>
      <c r="E48" s="4">
        <v>81400</v>
      </c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</row>
    <row r="49" spans="1:142" ht="183" customHeight="1" x14ac:dyDescent="0.3">
      <c r="A49" s="3" t="s">
        <v>34</v>
      </c>
      <c r="B49" s="19" t="s">
        <v>62</v>
      </c>
      <c r="C49" s="4">
        <v>502600</v>
      </c>
      <c r="D49" s="4">
        <v>502600</v>
      </c>
      <c r="E49" s="4">
        <v>502600</v>
      </c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</row>
    <row r="50" spans="1:142" ht="166.5" customHeight="1" x14ac:dyDescent="0.3">
      <c r="A50" s="3" t="s">
        <v>35</v>
      </c>
      <c r="B50" s="27" t="s">
        <v>63</v>
      </c>
      <c r="C50" s="4">
        <v>30500</v>
      </c>
      <c r="D50" s="4">
        <v>30500</v>
      </c>
      <c r="E50" s="4">
        <v>30500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</row>
    <row r="51" spans="1:142" ht="114" customHeight="1" x14ac:dyDescent="0.3">
      <c r="A51" s="3" t="s">
        <v>36</v>
      </c>
      <c r="B51" s="27" t="s">
        <v>64</v>
      </c>
      <c r="C51" s="4">
        <v>17220900</v>
      </c>
      <c r="D51" s="4">
        <v>17220900</v>
      </c>
      <c r="E51" s="4">
        <v>17220900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</row>
    <row r="52" spans="1:142" ht="87.75" customHeight="1" x14ac:dyDescent="0.3">
      <c r="A52" s="3" t="s">
        <v>67</v>
      </c>
      <c r="B52" s="22" t="s">
        <v>68</v>
      </c>
      <c r="C52" s="4">
        <v>1005600</v>
      </c>
      <c r="D52" s="4">
        <v>0</v>
      </c>
      <c r="E52" s="4">
        <v>0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</row>
    <row r="53" spans="1:142" ht="15.6" x14ac:dyDescent="0.3">
      <c r="A53" s="5">
        <v>4</v>
      </c>
      <c r="B53" s="18" t="s">
        <v>24</v>
      </c>
      <c r="C53" s="6">
        <f>C54</f>
        <v>2500</v>
      </c>
      <c r="D53" s="6">
        <f>D54</f>
        <v>2500</v>
      </c>
      <c r="E53" s="6">
        <f>E54</f>
        <v>0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</row>
    <row r="54" spans="1:142" ht="114" customHeight="1" x14ac:dyDescent="0.3">
      <c r="A54" s="3" t="s">
        <v>25</v>
      </c>
      <c r="B54" s="27" t="s">
        <v>65</v>
      </c>
      <c r="C54" s="4">
        <v>2500</v>
      </c>
      <c r="D54" s="4">
        <v>2500</v>
      </c>
      <c r="E54" s="4">
        <v>0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</row>
    <row r="55" spans="1:142" s="12" customFormat="1" ht="15.6" x14ac:dyDescent="0.3">
      <c r="A55" s="5"/>
      <c r="B55" s="18" t="s">
        <v>26</v>
      </c>
      <c r="C55" s="6">
        <f>C53+C31+C19+C17</f>
        <v>314296160</v>
      </c>
      <c r="D55" s="6">
        <f>D53+D31+D19+D17</f>
        <v>298608737.85000002</v>
      </c>
      <c r="E55" s="6">
        <f>E53+E31+E19+E17</f>
        <v>298606237.85000002</v>
      </c>
    </row>
    <row r="56" spans="1:142" x14ac:dyDescent="0.3"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</row>
    <row r="57" spans="1:142" x14ac:dyDescent="0.3"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</row>
    <row r="58" spans="1:142" x14ac:dyDescent="0.3"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</row>
    <row r="59" spans="1:142" x14ac:dyDescent="0.3"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</row>
    <row r="60" spans="1:142" x14ac:dyDescent="0.3"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</row>
    <row r="61" spans="1:142" x14ac:dyDescent="0.3"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</row>
    <row r="62" spans="1:142" x14ac:dyDescent="0.3"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</row>
    <row r="63" spans="1:142" x14ac:dyDescent="0.3"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</row>
    <row r="64" spans="1:142" x14ac:dyDescent="0.3"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</row>
    <row r="65" spans="47:142" x14ac:dyDescent="0.3"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</row>
    <row r="66" spans="47:142" x14ac:dyDescent="0.3"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</row>
    <row r="67" spans="47:142" x14ac:dyDescent="0.3"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</row>
    <row r="68" spans="47:142" x14ac:dyDescent="0.3"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</row>
    <row r="69" spans="47:142" x14ac:dyDescent="0.3"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</row>
    <row r="70" spans="47:142" x14ac:dyDescent="0.3"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</row>
    <row r="71" spans="47:142" x14ac:dyDescent="0.3"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</row>
    <row r="72" spans="47:142" x14ac:dyDescent="0.3"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</row>
    <row r="73" spans="47:142" x14ac:dyDescent="0.3"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</row>
    <row r="74" spans="47:142" x14ac:dyDescent="0.3"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</row>
    <row r="75" spans="47:142" x14ac:dyDescent="0.3"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</row>
    <row r="76" spans="47:142" x14ac:dyDescent="0.3"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</row>
    <row r="77" spans="47:142" x14ac:dyDescent="0.3"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</row>
    <row r="78" spans="47:142" x14ac:dyDescent="0.3"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</row>
    <row r="79" spans="47:142" x14ac:dyDescent="0.3"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</row>
    <row r="80" spans="47:142" x14ac:dyDescent="0.3"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</row>
    <row r="81" spans="47:142" x14ac:dyDescent="0.3"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</row>
    <row r="82" spans="47:142" x14ac:dyDescent="0.3"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</row>
    <row r="83" spans="47:142" x14ac:dyDescent="0.3"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</row>
    <row r="84" spans="47:142" x14ac:dyDescent="0.3"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</row>
    <row r="85" spans="47:142" x14ac:dyDescent="0.3"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</row>
    <row r="86" spans="47:142" x14ac:dyDescent="0.3"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</row>
    <row r="87" spans="47:142" x14ac:dyDescent="0.3"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</row>
    <row r="88" spans="47:142" x14ac:dyDescent="0.3"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</row>
    <row r="89" spans="47:142" x14ac:dyDescent="0.3"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</row>
    <row r="90" spans="47:142" x14ac:dyDescent="0.3"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</row>
    <row r="91" spans="47:142" x14ac:dyDescent="0.3"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</row>
    <row r="92" spans="47:142" x14ac:dyDescent="0.3"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</row>
    <row r="93" spans="47:142" x14ac:dyDescent="0.3"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</row>
    <row r="94" spans="47:142" x14ac:dyDescent="0.3"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</row>
    <row r="95" spans="47:142" x14ac:dyDescent="0.3"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</row>
    <row r="96" spans="47:142" x14ac:dyDescent="0.3"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</row>
    <row r="97" spans="47:142" x14ac:dyDescent="0.3"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</row>
    <row r="98" spans="47:142" x14ac:dyDescent="0.3"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</row>
    <row r="99" spans="47:142" x14ac:dyDescent="0.3"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</row>
    <row r="100" spans="47:142" x14ac:dyDescent="0.3"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</row>
    <row r="101" spans="47:142" x14ac:dyDescent="0.3"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</row>
    <row r="102" spans="47:142" x14ac:dyDescent="0.3"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</row>
    <row r="103" spans="47:142" x14ac:dyDescent="0.3"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</row>
    <row r="104" spans="47:142" x14ac:dyDescent="0.3"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</row>
    <row r="105" spans="47:142" x14ac:dyDescent="0.3"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</row>
    <row r="106" spans="47:142" x14ac:dyDescent="0.3"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</row>
    <row r="107" spans="47:142" x14ac:dyDescent="0.3"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</row>
    <row r="108" spans="47:142" x14ac:dyDescent="0.3"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</row>
    <row r="109" spans="47:142" x14ac:dyDescent="0.3"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</row>
    <row r="110" spans="47:142" x14ac:dyDescent="0.3"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  <c r="EL110" s="12"/>
    </row>
    <row r="111" spans="47:142" x14ac:dyDescent="0.3"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  <c r="EL111" s="12"/>
    </row>
    <row r="112" spans="47:142" x14ac:dyDescent="0.3"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</row>
    <row r="113" spans="47:142" x14ac:dyDescent="0.3"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  <c r="EL113" s="12"/>
    </row>
    <row r="114" spans="47:142" x14ac:dyDescent="0.3"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</row>
    <row r="115" spans="47:142" x14ac:dyDescent="0.3"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</row>
    <row r="116" spans="47:142" x14ac:dyDescent="0.3"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</row>
    <row r="117" spans="47:142" x14ac:dyDescent="0.3"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</row>
    <row r="118" spans="47:142" x14ac:dyDescent="0.3"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</row>
    <row r="119" spans="47:142" x14ac:dyDescent="0.3"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</row>
    <row r="120" spans="47:142" x14ac:dyDescent="0.3"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</row>
    <row r="121" spans="47:142" x14ac:dyDescent="0.3"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</row>
    <row r="122" spans="47:142" x14ac:dyDescent="0.3"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</row>
    <row r="123" spans="47:142" x14ac:dyDescent="0.3"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</row>
    <row r="124" spans="47:142" x14ac:dyDescent="0.3"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  <c r="EL124" s="12"/>
    </row>
    <row r="125" spans="47:142" x14ac:dyDescent="0.3"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</row>
    <row r="126" spans="47:142" x14ac:dyDescent="0.3"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  <c r="EF126" s="12"/>
      <c r="EG126" s="12"/>
      <c r="EH126" s="12"/>
      <c r="EI126" s="12"/>
      <c r="EJ126" s="12"/>
      <c r="EK126" s="12"/>
      <c r="EL126" s="12"/>
    </row>
    <row r="127" spans="47:142" x14ac:dyDescent="0.3"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  <c r="EL127" s="12"/>
    </row>
    <row r="128" spans="47:142" x14ac:dyDescent="0.3"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  <c r="EL128" s="12"/>
    </row>
    <row r="129" spans="47:142" x14ac:dyDescent="0.3"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  <c r="EL129" s="12"/>
    </row>
    <row r="130" spans="47:142" x14ac:dyDescent="0.3"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</row>
    <row r="131" spans="47:142" x14ac:dyDescent="0.3"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</row>
    <row r="132" spans="47:142" x14ac:dyDescent="0.3"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</row>
    <row r="133" spans="47:142" x14ac:dyDescent="0.3"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  <c r="EL133" s="12"/>
    </row>
    <row r="134" spans="47:142" x14ac:dyDescent="0.3"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  <c r="EL134" s="12"/>
    </row>
    <row r="135" spans="47:142" x14ac:dyDescent="0.3"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</row>
    <row r="136" spans="47:142" x14ac:dyDescent="0.3"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</row>
    <row r="137" spans="47:142" x14ac:dyDescent="0.3"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</row>
    <row r="138" spans="47:142" x14ac:dyDescent="0.3"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</row>
    <row r="139" spans="47:142" x14ac:dyDescent="0.3"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  <c r="EL139" s="12"/>
    </row>
    <row r="140" spans="47:142" x14ac:dyDescent="0.3"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  <c r="EL140" s="12"/>
    </row>
    <row r="141" spans="47:142" x14ac:dyDescent="0.3"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  <c r="EL141" s="12"/>
    </row>
    <row r="142" spans="47:142" x14ac:dyDescent="0.3"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  <c r="EL142" s="12"/>
    </row>
    <row r="143" spans="47:142" x14ac:dyDescent="0.3"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  <c r="EL143" s="12"/>
    </row>
    <row r="144" spans="47:142" x14ac:dyDescent="0.3"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  <c r="EL144" s="12"/>
    </row>
    <row r="145" spans="47:142" x14ac:dyDescent="0.3"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  <c r="EL145" s="12"/>
    </row>
    <row r="146" spans="47:142" x14ac:dyDescent="0.3"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  <c r="EL146" s="12"/>
    </row>
    <row r="147" spans="47:142" x14ac:dyDescent="0.3"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  <c r="EL147" s="12"/>
    </row>
    <row r="148" spans="47:142" x14ac:dyDescent="0.3"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  <c r="EL148" s="12"/>
    </row>
    <row r="149" spans="47:142" x14ac:dyDescent="0.3"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  <c r="EL149" s="12"/>
    </row>
    <row r="150" spans="47:142" x14ac:dyDescent="0.3"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  <c r="EL150" s="12"/>
    </row>
    <row r="151" spans="47:142" x14ac:dyDescent="0.3"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  <c r="EL151" s="12"/>
    </row>
    <row r="152" spans="47:142" x14ac:dyDescent="0.3"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  <c r="EL152" s="12"/>
    </row>
    <row r="153" spans="47:142" x14ac:dyDescent="0.3"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  <c r="EL153" s="12"/>
    </row>
    <row r="154" spans="47:142" x14ac:dyDescent="0.3"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  <c r="EL154" s="12"/>
    </row>
    <row r="155" spans="47:142" x14ac:dyDescent="0.3"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  <c r="EL155" s="12"/>
    </row>
    <row r="156" spans="47:142" x14ac:dyDescent="0.3"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</row>
    <row r="157" spans="47:142" x14ac:dyDescent="0.3"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  <c r="EL157" s="12"/>
    </row>
    <row r="158" spans="47:142" x14ac:dyDescent="0.3"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  <c r="EL158" s="12"/>
    </row>
    <row r="159" spans="47:142" x14ac:dyDescent="0.3"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  <c r="EL159" s="12"/>
    </row>
    <row r="160" spans="47:142" x14ac:dyDescent="0.3"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  <c r="EL160" s="12"/>
    </row>
    <row r="161" spans="47:142" x14ac:dyDescent="0.3"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  <c r="EL161" s="12"/>
    </row>
    <row r="162" spans="47:142" x14ac:dyDescent="0.3"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  <c r="EL162" s="12"/>
    </row>
    <row r="163" spans="47:142" x14ac:dyDescent="0.3"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</row>
    <row r="164" spans="47:142" x14ac:dyDescent="0.3"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  <c r="DX164" s="12"/>
      <c r="DY164" s="12"/>
      <c r="DZ164" s="12"/>
      <c r="EA164" s="12"/>
      <c r="EB164" s="12"/>
      <c r="EC164" s="12"/>
      <c r="ED164" s="12"/>
      <c r="EE164" s="12"/>
      <c r="EF164" s="12"/>
      <c r="EG164" s="12"/>
      <c r="EH164" s="12"/>
      <c r="EI164" s="12"/>
      <c r="EJ164" s="12"/>
      <c r="EK164" s="12"/>
      <c r="EL164" s="12"/>
    </row>
    <row r="165" spans="47:142" x14ac:dyDescent="0.3"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  <c r="EL165" s="12"/>
    </row>
    <row r="166" spans="47:142" x14ac:dyDescent="0.3"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  <c r="DX166" s="12"/>
      <c r="DY166" s="12"/>
      <c r="DZ166" s="12"/>
      <c r="EA166" s="12"/>
      <c r="EB166" s="12"/>
      <c r="EC166" s="12"/>
      <c r="ED166" s="12"/>
      <c r="EE166" s="12"/>
      <c r="EF166" s="12"/>
      <c r="EG166" s="12"/>
      <c r="EH166" s="12"/>
      <c r="EI166" s="12"/>
      <c r="EJ166" s="12"/>
      <c r="EK166" s="12"/>
      <c r="EL166" s="12"/>
    </row>
    <row r="167" spans="47:142" x14ac:dyDescent="0.3"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  <c r="DX167" s="12"/>
      <c r="DY167" s="12"/>
      <c r="DZ167" s="12"/>
      <c r="EA167" s="12"/>
      <c r="EB167" s="12"/>
      <c r="EC167" s="12"/>
      <c r="ED167" s="12"/>
      <c r="EE167" s="12"/>
      <c r="EF167" s="12"/>
      <c r="EG167" s="12"/>
      <c r="EH167" s="12"/>
      <c r="EI167" s="12"/>
      <c r="EJ167" s="12"/>
      <c r="EK167" s="12"/>
      <c r="EL167" s="12"/>
    </row>
    <row r="168" spans="47:142" x14ac:dyDescent="0.3"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  <c r="DX168" s="12"/>
      <c r="DY168" s="12"/>
      <c r="DZ168" s="12"/>
      <c r="EA168" s="12"/>
      <c r="EB168" s="12"/>
      <c r="EC168" s="12"/>
      <c r="ED168" s="12"/>
      <c r="EE168" s="12"/>
      <c r="EF168" s="12"/>
      <c r="EG168" s="12"/>
      <c r="EH168" s="12"/>
      <c r="EI168" s="12"/>
      <c r="EJ168" s="12"/>
      <c r="EK168" s="12"/>
      <c r="EL168" s="12"/>
    </row>
    <row r="169" spans="47:142" x14ac:dyDescent="0.3"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  <c r="DX169" s="12"/>
      <c r="DY169" s="12"/>
      <c r="DZ169" s="12"/>
      <c r="EA169" s="12"/>
      <c r="EB169" s="12"/>
      <c r="EC169" s="12"/>
      <c r="ED169" s="12"/>
      <c r="EE169" s="12"/>
      <c r="EF169" s="12"/>
      <c r="EG169" s="12"/>
      <c r="EH169" s="12"/>
      <c r="EI169" s="12"/>
      <c r="EJ169" s="12"/>
      <c r="EK169" s="12"/>
      <c r="EL169" s="12"/>
    </row>
    <row r="170" spans="47:142" x14ac:dyDescent="0.3"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  <c r="DX170" s="12"/>
      <c r="DY170" s="12"/>
      <c r="DZ170" s="12"/>
      <c r="EA170" s="12"/>
      <c r="EB170" s="12"/>
      <c r="EC170" s="12"/>
      <c r="ED170" s="12"/>
      <c r="EE170" s="12"/>
      <c r="EF170" s="12"/>
      <c r="EG170" s="12"/>
      <c r="EH170" s="12"/>
      <c r="EI170" s="12"/>
      <c r="EJ170" s="12"/>
      <c r="EK170" s="12"/>
      <c r="EL170" s="12"/>
    </row>
    <row r="171" spans="47:142" x14ac:dyDescent="0.3"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  <c r="DX171" s="12"/>
      <c r="DY171" s="12"/>
      <c r="DZ171" s="12"/>
      <c r="EA171" s="12"/>
      <c r="EB171" s="12"/>
      <c r="EC171" s="12"/>
      <c r="ED171" s="12"/>
      <c r="EE171" s="12"/>
      <c r="EF171" s="12"/>
      <c r="EG171" s="12"/>
      <c r="EH171" s="12"/>
      <c r="EI171" s="12"/>
      <c r="EJ171" s="12"/>
      <c r="EK171" s="12"/>
      <c r="EL171" s="12"/>
    </row>
    <row r="172" spans="47:142" x14ac:dyDescent="0.3"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  <c r="DX172" s="12"/>
      <c r="DY172" s="12"/>
      <c r="DZ172" s="12"/>
      <c r="EA172" s="12"/>
      <c r="EB172" s="12"/>
      <c r="EC172" s="12"/>
      <c r="ED172" s="12"/>
      <c r="EE172" s="12"/>
      <c r="EF172" s="12"/>
      <c r="EG172" s="12"/>
      <c r="EH172" s="12"/>
      <c r="EI172" s="12"/>
      <c r="EJ172" s="12"/>
      <c r="EK172" s="12"/>
      <c r="EL172" s="12"/>
    </row>
    <row r="173" spans="47:142" x14ac:dyDescent="0.3"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  <c r="DX173" s="12"/>
      <c r="DY173" s="12"/>
      <c r="DZ173" s="12"/>
      <c r="EA173" s="12"/>
      <c r="EB173" s="12"/>
      <c r="EC173" s="12"/>
      <c r="ED173" s="12"/>
      <c r="EE173" s="12"/>
      <c r="EF173" s="12"/>
      <c r="EG173" s="12"/>
      <c r="EH173" s="12"/>
      <c r="EI173" s="12"/>
      <c r="EJ173" s="12"/>
      <c r="EK173" s="12"/>
      <c r="EL173" s="12"/>
    </row>
    <row r="174" spans="47:142" x14ac:dyDescent="0.3"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  <c r="DX174" s="12"/>
      <c r="DY174" s="12"/>
      <c r="DZ174" s="12"/>
      <c r="EA174" s="12"/>
      <c r="EB174" s="12"/>
      <c r="EC174" s="12"/>
      <c r="ED174" s="12"/>
      <c r="EE174" s="12"/>
      <c r="EF174" s="12"/>
      <c r="EG174" s="12"/>
      <c r="EH174" s="12"/>
      <c r="EI174" s="12"/>
      <c r="EJ174" s="12"/>
      <c r="EK174" s="12"/>
      <c r="EL174" s="12"/>
    </row>
    <row r="175" spans="47:142" x14ac:dyDescent="0.3"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  <c r="EL175" s="12"/>
    </row>
    <row r="176" spans="47:142" x14ac:dyDescent="0.3"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  <c r="EL176" s="12"/>
    </row>
    <row r="177" spans="47:142" x14ac:dyDescent="0.3"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  <c r="EL177" s="12"/>
    </row>
    <row r="178" spans="47:142" x14ac:dyDescent="0.3"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  <c r="EL178" s="12"/>
    </row>
    <row r="179" spans="47:142" x14ac:dyDescent="0.3"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  <c r="EL179" s="12"/>
    </row>
    <row r="180" spans="47:142" x14ac:dyDescent="0.3"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  <c r="EL180" s="12"/>
    </row>
    <row r="181" spans="47:142" x14ac:dyDescent="0.3"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  <c r="EL181" s="12"/>
    </row>
    <row r="182" spans="47:142" x14ac:dyDescent="0.3"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  <c r="DX182" s="12"/>
      <c r="DY182" s="12"/>
      <c r="DZ182" s="12"/>
      <c r="EA182" s="12"/>
      <c r="EB182" s="12"/>
      <c r="EC182" s="12"/>
      <c r="ED182" s="12"/>
      <c r="EE182" s="12"/>
      <c r="EF182" s="12"/>
      <c r="EG182" s="12"/>
      <c r="EH182" s="12"/>
      <c r="EI182" s="12"/>
      <c r="EJ182" s="12"/>
      <c r="EK182" s="12"/>
      <c r="EL182" s="12"/>
    </row>
    <row r="183" spans="47:142" x14ac:dyDescent="0.3"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  <c r="DX183" s="12"/>
      <c r="DY183" s="12"/>
      <c r="DZ183" s="12"/>
      <c r="EA183" s="12"/>
      <c r="EB183" s="12"/>
      <c r="EC183" s="12"/>
      <c r="ED183" s="12"/>
      <c r="EE183" s="12"/>
      <c r="EF183" s="12"/>
      <c r="EG183" s="12"/>
      <c r="EH183" s="12"/>
      <c r="EI183" s="12"/>
      <c r="EJ183" s="12"/>
      <c r="EK183" s="12"/>
      <c r="EL183" s="12"/>
    </row>
    <row r="184" spans="47:142" x14ac:dyDescent="0.3"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  <c r="DX184" s="12"/>
      <c r="DY184" s="12"/>
      <c r="DZ184" s="12"/>
      <c r="EA184" s="12"/>
      <c r="EB184" s="12"/>
      <c r="EC184" s="12"/>
      <c r="ED184" s="12"/>
      <c r="EE184" s="12"/>
      <c r="EF184" s="12"/>
      <c r="EG184" s="12"/>
      <c r="EH184" s="12"/>
      <c r="EI184" s="12"/>
      <c r="EJ184" s="12"/>
      <c r="EK184" s="12"/>
      <c r="EL184" s="12"/>
    </row>
    <row r="185" spans="47:142" x14ac:dyDescent="0.3"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  <c r="DX185" s="12"/>
      <c r="DY185" s="12"/>
      <c r="DZ185" s="12"/>
      <c r="EA185" s="12"/>
      <c r="EB185" s="12"/>
      <c r="EC185" s="12"/>
      <c r="ED185" s="12"/>
      <c r="EE185" s="12"/>
      <c r="EF185" s="12"/>
      <c r="EG185" s="12"/>
      <c r="EH185" s="12"/>
      <c r="EI185" s="12"/>
      <c r="EJ185" s="12"/>
      <c r="EK185" s="12"/>
      <c r="EL185" s="12"/>
    </row>
    <row r="186" spans="47:142" x14ac:dyDescent="0.3"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  <c r="DX186" s="12"/>
      <c r="DY186" s="12"/>
      <c r="DZ186" s="12"/>
      <c r="EA186" s="12"/>
      <c r="EB186" s="12"/>
      <c r="EC186" s="12"/>
      <c r="ED186" s="12"/>
      <c r="EE186" s="12"/>
      <c r="EF186" s="12"/>
      <c r="EG186" s="12"/>
      <c r="EH186" s="12"/>
      <c r="EI186" s="12"/>
      <c r="EJ186" s="12"/>
      <c r="EK186" s="12"/>
      <c r="EL186" s="12"/>
    </row>
    <row r="187" spans="47:142" x14ac:dyDescent="0.3"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  <c r="DX187" s="12"/>
      <c r="DY187" s="12"/>
      <c r="DZ187" s="12"/>
      <c r="EA187" s="12"/>
      <c r="EB187" s="12"/>
      <c r="EC187" s="12"/>
      <c r="ED187" s="12"/>
      <c r="EE187" s="12"/>
      <c r="EF187" s="12"/>
      <c r="EG187" s="12"/>
      <c r="EH187" s="12"/>
      <c r="EI187" s="12"/>
      <c r="EJ187" s="12"/>
      <c r="EK187" s="12"/>
      <c r="EL187" s="12"/>
    </row>
    <row r="188" spans="47:142" x14ac:dyDescent="0.3"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  <c r="DX188" s="12"/>
      <c r="DY188" s="12"/>
      <c r="DZ188" s="12"/>
      <c r="EA188" s="12"/>
      <c r="EB188" s="12"/>
      <c r="EC188" s="12"/>
      <c r="ED188" s="12"/>
      <c r="EE188" s="12"/>
      <c r="EF188" s="12"/>
      <c r="EG188" s="12"/>
      <c r="EH188" s="12"/>
      <c r="EI188" s="12"/>
      <c r="EJ188" s="12"/>
      <c r="EK188" s="12"/>
      <c r="EL188" s="12"/>
    </row>
    <row r="189" spans="47:142" x14ac:dyDescent="0.3"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  <c r="DX189" s="12"/>
      <c r="DY189" s="12"/>
      <c r="DZ189" s="12"/>
      <c r="EA189" s="12"/>
      <c r="EB189" s="12"/>
      <c r="EC189" s="12"/>
      <c r="ED189" s="12"/>
      <c r="EE189" s="12"/>
      <c r="EF189" s="12"/>
      <c r="EG189" s="12"/>
      <c r="EH189" s="12"/>
      <c r="EI189" s="12"/>
      <c r="EJ189" s="12"/>
      <c r="EK189" s="12"/>
      <c r="EL189" s="12"/>
    </row>
    <row r="190" spans="47:142" x14ac:dyDescent="0.3"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  <c r="DX190" s="12"/>
      <c r="DY190" s="12"/>
      <c r="DZ190" s="12"/>
      <c r="EA190" s="12"/>
      <c r="EB190" s="12"/>
      <c r="EC190" s="12"/>
      <c r="ED190" s="12"/>
      <c r="EE190" s="12"/>
      <c r="EF190" s="12"/>
      <c r="EG190" s="12"/>
      <c r="EH190" s="12"/>
      <c r="EI190" s="12"/>
      <c r="EJ190" s="12"/>
      <c r="EK190" s="12"/>
      <c r="EL190" s="12"/>
    </row>
    <row r="191" spans="47:142" x14ac:dyDescent="0.3"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  <c r="DX191" s="12"/>
      <c r="DY191" s="12"/>
      <c r="DZ191" s="12"/>
      <c r="EA191" s="12"/>
      <c r="EB191" s="12"/>
      <c r="EC191" s="12"/>
      <c r="ED191" s="12"/>
      <c r="EE191" s="12"/>
      <c r="EF191" s="12"/>
      <c r="EG191" s="12"/>
      <c r="EH191" s="12"/>
      <c r="EI191" s="12"/>
      <c r="EJ191" s="12"/>
      <c r="EK191" s="12"/>
      <c r="EL191" s="12"/>
    </row>
    <row r="192" spans="47:142" x14ac:dyDescent="0.3"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  <c r="DX192" s="12"/>
      <c r="DY192" s="12"/>
      <c r="DZ192" s="12"/>
      <c r="EA192" s="12"/>
      <c r="EB192" s="12"/>
      <c r="EC192" s="12"/>
      <c r="ED192" s="12"/>
      <c r="EE192" s="12"/>
      <c r="EF192" s="12"/>
      <c r="EG192" s="12"/>
      <c r="EH192" s="12"/>
      <c r="EI192" s="12"/>
      <c r="EJ192" s="12"/>
      <c r="EK192" s="12"/>
      <c r="EL192" s="12"/>
    </row>
    <row r="193" spans="47:142" x14ac:dyDescent="0.3"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  <c r="DX193" s="12"/>
      <c r="DY193" s="12"/>
      <c r="DZ193" s="12"/>
      <c r="EA193" s="12"/>
      <c r="EB193" s="12"/>
      <c r="EC193" s="12"/>
      <c r="ED193" s="12"/>
      <c r="EE193" s="12"/>
      <c r="EF193" s="12"/>
      <c r="EG193" s="12"/>
      <c r="EH193" s="12"/>
      <c r="EI193" s="12"/>
      <c r="EJ193" s="12"/>
      <c r="EK193" s="12"/>
      <c r="EL193" s="12"/>
    </row>
    <row r="194" spans="47:142" x14ac:dyDescent="0.3"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  <c r="DX194" s="12"/>
      <c r="DY194" s="12"/>
      <c r="DZ194" s="12"/>
      <c r="EA194" s="12"/>
      <c r="EB194" s="12"/>
      <c r="EC194" s="12"/>
      <c r="ED194" s="12"/>
      <c r="EE194" s="12"/>
      <c r="EF194" s="12"/>
      <c r="EG194" s="12"/>
      <c r="EH194" s="12"/>
      <c r="EI194" s="12"/>
      <c r="EJ194" s="12"/>
      <c r="EK194" s="12"/>
      <c r="EL194" s="12"/>
    </row>
    <row r="195" spans="47:142" x14ac:dyDescent="0.3"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  <c r="DX195" s="12"/>
      <c r="DY195" s="12"/>
      <c r="DZ195" s="12"/>
      <c r="EA195" s="12"/>
      <c r="EB195" s="12"/>
      <c r="EC195" s="12"/>
      <c r="ED195" s="12"/>
      <c r="EE195" s="12"/>
      <c r="EF195" s="12"/>
      <c r="EG195" s="12"/>
      <c r="EH195" s="12"/>
      <c r="EI195" s="12"/>
      <c r="EJ195" s="12"/>
      <c r="EK195" s="12"/>
      <c r="EL195" s="12"/>
    </row>
    <row r="196" spans="47:142" x14ac:dyDescent="0.3"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  <c r="DX196" s="12"/>
      <c r="DY196" s="12"/>
      <c r="DZ196" s="12"/>
      <c r="EA196" s="12"/>
      <c r="EB196" s="12"/>
      <c r="EC196" s="12"/>
      <c r="ED196" s="12"/>
      <c r="EE196" s="12"/>
      <c r="EF196" s="12"/>
      <c r="EG196" s="12"/>
      <c r="EH196" s="12"/>
      <c r="EI196" s="12"/>
      <c r="EJ196" s="12"/>
      <c r="EK196" s="12"/>
      <c r="EL196" s="12"/>
    </row>
    <row r="197" spans="47:142" x14ac:dyDescent="0.3"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  <c r="DX197" s="12"/>
      <c r="DY197" s="12"/>
      <c r="DZ197" s="12"/>
      <c r="EA197" s="12"/>
      <c r="EB197" s="12"/>
      <c r="EC197" s="12"/>
      <c r="ED197" s="12"/>
      <c r="EE197" s="12"/>
      <c r="EF197" s="12"/>
      <c r="EG197" s="12"/>
      <c r="EH197" s="12"/>
      <c r="EI197" s="12"/>
      <c r="EJ197" s="12"/>
      <c r="EK197" s="12"/>
      <c r="EL197" s="12"/>
    </row>
    <row r="198" spans="47:142" x14ac:dyDescent="0.3"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  <c r="DX198" s="12"/>
      <c r="DY198" s="12"/>
      <c r="DZ198" s="12"/>
      <c r="EA198" s="12"/>
      <c r="EB198" s="12"/>
      <c r="EC198" s="12"/>
      <c r="ED198" s="12"/>
      <c r="EE198" s="12"/>
      <c r="EF198" s="12"/>
      <c r="EG198" s="12"/>
      <c r="EH198" s="12"/>
      <c r="EI198" s="12"/>
      <c r="EJ198" s="12"/>
      <c r="EK198" s="12"/>
      <c r="EL198" s="12"/>
    </row>
    <row r="199" spans="47:142" x14ac:dyDescent="0.3"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  <c r="EL199" s="12"/>
    </row>
    <row r="200" spans="47:142" x14ac:dyDescent="0.3"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  <c r="EL200" s="12"/>
    </row>
    <row r="201" spans="47:142" x14ac:dyDescent="0.3"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</row>
    <row r="202" spans="47:142" x14ac:dyDescent="0.3"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  <c r="EL202" s="12"/>
    </row>
    <row r="203" spans="47:142" x14ac:dyDescent="0.3"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  <c r="EL203" s="12"/>
    </row>
    <row r="204" spans="47:142" x14ac:dyDescent="0.3"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  <c r="EL204" s="12"/>
    </row>
    <row r="205" spans="47:142" x14ac:dyDescent="0.3"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  <c r="EL205" s="12"/>
    </row>
    <row r="206" spans="47:142" x14ac:dyDescent="0.3"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  <c r="EL206" s="12"/>
    </row>
    <row r="207" spans="47:142" x14ac:dyDescent="0.3"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  <c r="DX207" s="12"/>
      <c r="DY207" s="12"/>
      <c r="DZ207" s="12"/>
      <c r="EA207" s="12"/>
      <c r="EB207" s="12"/>
      <c r="EC207" s="12"/>
      <c r="ED207" s="12"/>
      <c r="EE207" s="12"/>
      <c r="EF207" s="12"/>
      <c r="EG207" s="12"/>
      <c r="EH207" s="12"/>
      <c r="EI207" s="12"/>
      <c r="EJ207" s="12"/>
      <c r="EK207" s="12"/>
      <c r="EL207" s="12"/>
    </row>
    <row r="208" spans="47:142" x14ac:dyDescent="0.3"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  <c r="EL208" s="12"/>
    </row>
    <row r="209" spans="47:142" x14ac:dyDescent="0.3"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  <c r="EL209" s="12"/>
    </row>
    <row r="210" spans="47:142" x14ac:dyDescent="0.3"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  <c r="EL210" s="12"/>
    </row>
    <row r="211" spans="47:142" x14ac:dyDescent="0.3"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  <c r="EL211" s="12"/>
    </row>
    <row r="212" spans="47:142" x14ac:dyDescent="0.3"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  <c r="EL212" s="12"/>
    </row>
    <row r="213" spans="47:142" x14ac:dyDescent="0.3"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  <c r="EL213" s="12"/>
    </row>
    <row r="214" spans="47:142" x14ac:dyDescent="0.3"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  <c r="DX214" s="12"/>
      <c r="DY214" s="12"/>
      <c r="DZ214" s="12"/>
      <c r="EA214" s="12"/>
      <c r="EB214" s="12"/>
      <c r="EC214" s="12"/>
      <c r="ED214" s="12"/>
      <c r="EE214" s="12"/>
      <c r="EF214" s="12"/>
      <c r="EG214" s="12"/>
      <c r="EH214" s="12"/>
      <c r="EI214" s="12"/>
      <c r="EJ214" s="12"/>
      <c r="EK214" s="12"/>
      <c r="EL214" s="12"/>
    </row>
    <row r="215" spans="47:142" x14ac:dyDescent="0.3"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  <c r="DU215" s="12"/>
      <c r="DV215" s="12"/>
      <c r="DW215" s="12"/>
      <c r="DX215" s="12"/>
      <c r="DY215" s="12"/>
      <c r="DZ215" s="12"/>
      <c r="EA215" s="12"/>
      <c r="EB215" s="12"/>
      <c r="EC215" s="12"/>
      <c r="ED215" s="12"/>
      <c r="EE215" s="12"/>
      <c r="EF215" s="12"/>
      <c r="EG215" s="12"/>
      <c r="EH215" s="12"/>
      <c r="EI215" s="12"/>
      <c r="EJ215" s="12"/>
      <c r="EK215" s="12"/>
      <c r="EL215" s="12"/>
    </row>
    <row r="216" spans="47:142" x14ac:dyDescent="0.3"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  <c r="DX216" s="12"/>
      <c r="DY216" s="12"/>
      <c r="DZ216" s="12"/>
      <c r="EA216" s="12"/>
      <c r="EB216" s="12"/>
      <c r="EC216" s="12"/>
      <c r="ED216" s="12"/>
      <c r="EE216" s="12"/>
      <c r="EF216" s="12"/>
      <c r="EG216" s="12"/>
      <c r="EH216" s="12"/>
      <c r="EI216" s="12"/>
      <c r="EJ216" s="12"/>
      <c r="EK216" s="12"/>
      <c r="EL216" s="12"/>
    </row>
    <row r="217" spans="47:142" x14ac:dyDescent="0.3"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  <c r="DU217" s="12"/>
      <c r="DV217" s="12"/>
      <c r="DW217" s="12"/>
      <c r="DX217" s="12"/>
      <c r="DY217" s="12"/>
      <c r="DZ217" s="12"/>
      <c r="EA217" s="12"/>
      <c r="EB217" s="12"/>
      <c r="EC217" s="12"/>
      <c r="ED217" s="12"/>
      <c r="EE217" s="12"/>
      <c r="EF217" s="12"/>
      <c r="EG217" s="12"/>
      <c r="EH217" s="12"/>
      <c r="EI217" s="12"/>
      <c r="EJ217" s="12"/>
      <c r="EK217" s="12"/>
      <c r="EL217" s="12"/>
    </row>
    <row r="218" spans="47:142" x14ac:dyDescent="0.3"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  <c r="DU218" s="12"/>
      <c r="DV218" s="12"/>
      <c r="DW218" s="12"/>
      <c r="DX218" s="12"/>
      <c r="DY218" s="12"/>
      <c r="DZ218" s="12"/>
      <c r="EA218" s="12"/>
      <c r="EB218" s="12"/>
      <c r="EC218" s="12"/>
      <c r="ED218" s="12"/>
      <c r="EE218" s="12"/>
      <c r="EF218" s="12"/>
      <c r="EG218" s="12"/>
      <c r="EH218" s="12"/>
      <c r="EI218" s="12"/>
      <c r="EJ218" s="12"/>
      <c r="EK218" s="12"/>
      <c r="EL218" s="12"/>
    </row>
    <row r="219" spans="47:142" x14ac:dyDescent="0.3"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  <c r="DU219" s="12"/>
      <c r="DV219" s="12"/>
      <c r="DW219" s="12"/>
      <c r="DX219" s="12"/>
      <c r="DY219" s="12"/>
      <c r="DZ219" s="12"/>
      <c r="EA219" s="12"/>
      <c r="EB219" s="12"/>
      <c r="EC219" s="12"/>
      <c r="ED219" s="12"/>
      <c r="EE219" s="12"/>
      <c r="EF219" s="12"/>
      <c r="EG219" s="12"/>
      <c r="EH219" s="12"/>
      <c r="EI219" s="12"/>
      <c r="EJ219" s="12"/>
      <c r="EK219" s="12"/>
      <c r="EL219" s="12"/>
    </row>
    <row r="220" spans="47:142" x14ac:dyDescent="0.3"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  <c r="DU220" s="12"/>
      <c r="DV220" s="12"/>
      <c r="DW220" s="12"/>
      <c r="DX220" s="12"/>
      <c r="DY220" s="12"/>
      <c r="DZ220" s="12"/>
      <c r="EA220" s="12"/>
      <c r="EB220" s="12"/>
      <c r="EC220" s="12"/>
      <c r="ED220" s="12"/>
      <c r="EE220" s="12"/>
      <c r="EF220" s="12"/>
      <c r="EG220" s="12"/>
      <c r="EH220" s="12"/>
      <c r="EI220" s="12"/>
      <c r="EJ220" s="12"/>
      <c r="EK220" s="12"/>
      <c r="EL220" s="12"/>
    </row>
    <row r="221" spans="47:142" x14ac:dyDescent="0.3"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  <c r="DU221" s="12"/>
      <c r="DV221" s="12"/>
      <c r="DW221" s="12"/>
      <c r="DX221" s="12"/>
      <c r="DY221" s="12"/>
      <c r="DZ221" s="12"/>
      <c r="EA221" s="12"/>
      <c r="EB221" s="12"/>
      <c r="EC221" s="12"/>
      <c r="ED221" s="12"/>
      <c r="EE221" s="12"/>
      <c r="EF221" s="12"/>
      <c r="EG221" s="12"/>
      <c r="EH221" s="12"/>
      <c r="EI221" s="12"/>
      <c r="EJ221" s="12"/>
      <c r="EK221" s="12"/>
      <c r="EL221" s="12"/>
    </row>
    <row r="222" spans="47:142" x14ac:dyDescent="0.3"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  <c r="DX222" s="12"/>
      <c r="DY222" s="12"/>
      <c r="DZ222" s="12"/>
      <c r="EA222" s="12"/>
      <c r="EB222" s="12"/>
      <c r="EC222" s="12"/>
      <c r="ED222" s="12"/>
      <c r="EE222" s="12"/>
      <c r="EF222" s="12"/>
      <c r="EG222" s="12"/>
      <c r="EH222" s="12"/>
      <c r="EI222" s="12"/>
      <c r="EJ222" s="12"/>
      <c r="EK222" s="12"/>
      <c r="EL222" s="12"/>
    </row>
    <row r="223" spans="47:142" x14ac:dyDescent="0.3"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  <c r="DU223" s="12"/>
      <c r="DV223" s="12"/>
      <c r="DW223" s="12"/>
      <c r="DX223" s="12"/>
      <c r="DY223" s="12"/>
      <c r="DZ223" s="12"/>
      <c r="EA223" s="12"/>
      <c r="EB223" s="12"/>
      <c r="EC223" s="12"/>
      <c r="ED223" s="12"/>
      <c r="EE223" s="12"/>
      <c r="EF223" s="12"/>
      <c r="EG223" s="12"/>
      <c r="EH223" s="12"/>
      <c r="EI223" s="12"/>
      <c r="EJ223" s="12"/>
      <c r="EK223" s="12"/>
      <c r="EL223" s="12"/>
    </row>
    <row r="224" spans="47:142" x14ac:dyDescent="0.3"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  <c r="DX224" s="12"/>
      <c r="DY224" s="12"/>
      <c r="DZ224" s="12"/>
      <c r="EA224" s="12"/>
      <c r="EB224" s="12"/>
      <c r="EC224" s="12"/>
      <c r="ED224" s="12"/>
      <c r="EE224" s="12"/>
      <c r="EF224" s="12"/>
      <c r="EG224" s="12"/>
      <c r="EH224" s="12"/>
      <c r="EI224" s="12"/>
      <c r="EJ224" s="12"/>
      <c r="EK224" s="12"/>
      <c r="EL224" s="12"/>
    </row>
    <row r="225" spans="47:142" x14ac:dyDescent="0.3"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  <c r="DU225" s="12"/>
      <c r="DV225" s="12"/>
      <c r="DW225" s="12"/>
      <c r="DX225" s="12"/>
      <c r="DY225" s="12"/>
      <c r="DZ225" s="12"/>
      <c r="EA225" s="12"/>
      <c r="EB225" s="12"/>
      <c r="EC225" s="12"/>
      <c r="ED225" s="12"/>
      <c r="EE225" s="12"/>
      <c r="EF225" s="12"/>
      <c r="EG225" s="12"/>
      <c r="EH225" s="12"/>
      <c r="EI225" s="12"/>
      <c r="EJ225" s="12"/>
      <c r="EK225" s="12"/>
      <c r="EL225" s="12"/>
    </row>
    <row r="226" spans="47:142" x14ac:dyDescent="0.3"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  <c r="DU226" s="12"/>
      <c r="DV226" s="12"/>
      <c r="DW226" s="12"/>
      <c r="DX226" s="12"/>
      <c r="DY226" s="12"/>
      <c r="DZ226" s="12"/>
      <c r="EA226" s="12"/>
      <c r="EB226" s="12"/>
      <c r="EC226" s="12"/>
      <c r="ED226" s="12"/>
      <c r="EE226" s="12"/>
      <c r="EF226" s="12"/>
      <c r="EG226" s="12"/>
      <c r="EH226" s="12"/>
      <c r="EI226" s="12"/>
      <c r="EJ226" s="12"/>
      <c r="EK226" s="12"/>
      <c r="EL226" s="12"/>
    </row>
    <row r="227" spans="47:142" x14ac:dyDescent="0.3"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  <c r="DU227" s="12"/>
      <c r="DV227" s="12"/>
      <c r="DW227" s="12"/>
      <c r="DX227" s="12"/>
      <c r="DY227" s="12"/>
      <c r="DZ227" s="12"/>
      <c r="EA227" s="12"/>
      <c r="EB227" s="12"/>
      <c r="EC227" s="12"/>
      <c r="ED227" s="12"/>
      <c r="EE227" s="12"/>
      <c r="EF227" s="12"/>
      <c r="EG227" s="12"/>
      <c r="EH227" s="12"/>
      <c r="EI227" s="12"/>
      <c r="EJ227" s="12"/>
      <c r="EK227" s="12"/>
      <c r="EL227" s="12"/>
    </row>
    <row r="228" spans="47:142" x14ac:dyDescent="0.3"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  <c r="DU228" s="12"/>
      <c r="DV228" s="12"/>
      <c r="DW228" s="12"/>
      <c r="DX228" s="12"/>
      <c r="DY228" s="12"/>
      <c r="DZ228" s="12"/>
      <c r="EA228" s="12"/>
      <c r="EB228" s="12"/>
      <c r="EC228" s="12"/>
      <c r="ED228" s="12"/>
      <c r="EE228" s="12"/>
      <c r="EF228" s="12"/>
      <c r="EG228" s="12"/>
      <c r="EH228" s="12"/>
      <c r="EI228" s="12"/>
      <c r="EJ228" s="12"/>
      <c r="EK228" s="12"/>
      <c r="EL228" s="12"/>
    </row>
    <row r="229" spans="47:142" x14ac:dyDescent="0.3"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  <c r="DU229" s="12"/>
      <c r="DV229" s="12"/>
      <c r="DW229" s="12"/>
      <c r="DX229" s="12"/>
      <c r="DY229" s="12"/>
      <c r="DZ229" s="12"/>
      <c r="EA229" s="12"/>
      <c r="EB229" s="12"/>
      <c r="EC229" s="12"/>
      <c r="ED229" s="12"/>
      <c r="EE229" s="12"/>
      <c r="EF229" s="12"/>
      <c r="EG229" s="12"/>
      <c r="EH229" s="12"/>
      <c r="EI229" s="12"/>
      <c r="EJ229" s="12"/>
      <c r="EK229" s="12"/>
      <c r="EL229" s="12"/>
    </row>
    <row r="230" spans="47:142" x14ac:dyDescent="0.3"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  <c r="DX230" s="12"/>
      <c r="DY230" s="12"/>
      <c r="DZ230" s="12"/>
      <c r="EA230" s="12"/>
      <c r="EB230" s="12"/>
      <c r="EC230" s="12"/>
      <c r="ED230" s="12"/>
      <c r="EE230" s="12"/>
      <c r="EF230" s="12"/>
      <c r="EG230" s="12"/>
      <c r="EH230" s="12"/>
      <c r="EI230" s="12"/>
      <c r="EJ230" s="12"/>
      <c r="EK230" s="12"/>
      <c r="EL230" s="12"/>
    </row>
    <row r="231" spans="47:142" x14ac:dyDescent="0.3"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  <c r="DX231" s="12"/>
      <c r="DY231" s="12"/>
      <c r="DZ231" s="12"/>
      <c r="EA231" s="12"/>
      <c r="EB231" s="12"/>
      <c r="EC231" s="12"/>
      <c r="ED231" s="12"/>
      <c r="EE231" s="12"/>
      <c r="EF231" s="12"/>
      <c r="EG231" s="12"/>
      <c r="EH231" s="12"/>
      <c r="EI231" s="12"/>
      <c r="EJ231" s="12"/>
      <c r="EK231" s="12"/>
      <c r="EL231" s="12"/>
    </row>
    <row r="232" spans="47:142" x14ac:dyDescent="0.3"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  <c r="DX232" s="12"/>
      <c r="DY232" s="12"/>
      <c r="DZ232" s="12"/>
      <c r="EA232" s="12"/>
      <c r="EB232" s="12"/>
      <c r="EC232" s="12"/>
      <c r="ED232" s="12"/>
      <c r="EE232" s="12"/>
      <c r="EF232" s="12"/>
      <c r="EG232" s="12"/>
      <c r="EH232" s="12"/>
      <c r="EI232" s="12"/>
      <c r="EJ232" s="12"/>
      <c r="EK232" s="12"/>
      <c r="EL232" s="12"/>
    </row>
    <row r="233" spans="47:142" x14ac:dyDescent="0.3"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  <c r="DX233" s="12"/>
      <c r="DY233" s="12"/>
      <c r="DZ233" s="12"/>
      <c r="EA233" s="12"/>
      <c r="EB233" s="12"/>
      <c r="EC233" s="12"/>
      <c r="ED233" s="12"/>
      <c r="EE233" s="12"/>
      <c r="EF233" s="12"/>
      <c r="EG233" s="12"/>
      <c r="EH233" s="12"/>
      <c r="EI233" s="12"/>
      <c r="EJ233" s="12"/>
      <c r="EK233" s="12"/>
      <c r="EL233" s="12"/>
    </row>
    <row r="234" spans="47:142" x14ac:dyDescent="0.3"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  <c r="DX234" s="12"/>
      <c r="DY234" s="12"/>
      <c r="DZ234" s="12"/>
      <c r="EA234" s="12"/>
      <c r="EB234" s="12"/>
      <c r="EC234" s="12"/>
      <c r="ED234" s="12"/>
      <c r="EE234" s="12"/>
      <c r="EF234" s="12"/>
      <c r="EG234" s="12"/>
      <c r="EH234" s="12"/>
      <c r="EI234" s="12"/>
      <c r="EJ234" s="12"/>
      <c r="EK234" s="12"/>
      <c r="EL234" s="12"/>
    </row>
    <row r="235" spans="47:142" x14ac:dyDescent="0.3"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  <c r="DX235" s="12"/>
      <c r="DY235" s="12"/>
      <c r="DZ235" s="12"/>
      <c r="EA235" s="12"/>
      <c r="EB235" s="12"/>
      <c r="EC235" s="12"/>
      <c r="ED235" s="12"/>
      <c r="EE235" s="12"/>
      <c r="EF235" s="12"/>
      <c r="EG235" s="12"/>
      <c r="EH235" s="12"/>
      <c r="EI235" s="12"/>
      <c r="EJ235" s="12"/>
      <c r="EK235" s="12"/>
      <c r="EL235" s="12"/>
    </row>
    <row r="236" spans="47:142" x14ac:dyDescent="0.3"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  <c r="DX236" s="12"/>
      <c r="DY236" s="12"/>
      <c r="DZ236" s="12"/>
      <c r="EA236" s="12"/>
      <c r="EB236" s="12"/>
      <c r="EC236" s="12"/>
      <c r="ED236" s="12"/>
      <c r="EE236" s="12"/>
      <c r="EF236" s="12"/>
      <c r="EG236" s="12"/>
      <c r="EH236" s="12"/>
      <c r="EI236" s="12"/>
      <c r="EJ236" s="12"/>
      <c r="EK236" s="12"/>
      <c r="EL236" s="12"/>
    </row>
    <row r="237" spans="47:142" x14ac:dyDescent="0.3"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  <c r="DX237" s="12"/>
      <c r="DY237" s="12"/>
      <c r="DZ237" s="12"/>
      <c r="EA237" s="12"/>
      <c r="EB237" s="12"/>
      <c r="EC237" s="12"/>
      <c r="ED237" s="12"/>
      <c r="EE237" s="12"/>
      <c r="EF237" s="12"/>
      <c r="EG237" s="12"/>
      <c r="EH237" s="12"/>
      <c r="EI237" s="12"/>
      <c r="EJ237" s="12"/>
      <c r="EK237" s="12"/>
      <c r="EL237" s="12"/>
    </row>
    <row r="238" spans="47:142" x14ac:dyDescent="0.3"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  <c r="DX238" s="12"/>
      <c r="DY238" s="12"/>
      <c r="DZ238" s="12"/>
      <c r="EA238" s="12"/>
      <c r="EB238" s="12"/>
      <c r="EC238" s="12"/>
      <c r="ED238" s="12"/>
      <c r="EE238" s="12"/>
      <c r="EF238" s="12"/>
      <c r="EG238" s="12"/>
      <c r="EH238" s="12"/>
      <c r="EI238" s="12"/>
      <c r="EJ238" s="12"/>
      <c r="EK238" s="12"/>
      <c r="EL238" s="12"/>
    </row>
    <row r="239" spans="47:142" x14ac:dyDescent="0.3"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</row>
    <row r="240" spans="47:142" x14ac:dyDescent="0.3"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  <c r="DX240" s="12"/>
      <c r="DY240" s="12"/>
      <c r="DZ240" s="12"/>
      <c r="EA240" s="12"/>
      <c r="EB240" s="12"/>
      <c r="EC240" s="12"/>
      <c r="ED240" s="12"/>
      <c r="EE240" s="12"/>
      <c r="EF240" s="12"/>
      <c r="EG240" s="12"/>
      <c r="EH240" s="12"/>
      <c r="EI240" s="12"/>
      <c r="EJ240" s="12"/>
      <c r="EK240" s="12"/>
      <c r="EL240" s="12"/>
    </row>
    <row r="241" spans="47:142" x14ac:dyDescent="0.3"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  <c r="DX241" s="12"/>
      <c r="DY241" s="12"/>
      <c r="DZ241" s="12"/>
      <c r="EA241" s="12"/>
      <c r="EB241" s="12"/>
      <c r="EC241" s="12"/>
      <c r="ED241" s="12"/>
      <c r="EE241" s="12"/>
      <c r="EF241" s="12"/>
      <c r="EG241" s="12"/>
      <c r="EH241" s="12"/>
      <c r="EI241" s="12"/>
      <c r="EJ241" s="12"/>
      <c r="EK241" s="12"/>
      <c r="EL241" s="12"/>
    </row>
    <row r="242" spans="47:142" x14ac:dyDescent="0.3"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  <c r="DM242" s="12"/>
      <c r="DN242" s="12"/>
      <c r="DO242" s="12"/>
      <c r="DP242" s="12"/>
      <c r="DQ242" s="12"/>
      <c r="DR242" s="12"/>
      <c r="DS242" s="12"/>
      <c r="DT242" s="12"/>
      <c r="DU242" s="12"/>
      <c r="DV242" s="12"/>
      <c r="DW242" s="12"/>
      <c r="DX242" s="12"/>
      <c r="DY242" s="12"/>
      <c r="DZ242" s="12"/>
      <c r="EA242" s="12"/>
      <c r="EB242" s="12"/>
      <c r="EC242" s="12"/>
      <c r="ED242" s="12"/>
      <c r="EE242" s="12"/>
      <c r="EF242" s="12"/>
      <c r="EG242" s="12"/>
      <c r="EH242" s="12"/>
      <c r="EI242" s="12"/>
      <c r="EJ242" s="12"/>
      <c r="EK242" s="12"/>
      <c r="EL242" s="12"/>
    </row>
    <row r="243" spans="47:142" x14ac:dyDescent="0.3"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  <c r="DM243" s="12"/>
      <c r="DN243" s="12"/>
      <c r="DO243" s="12"/>
      <c r="DP243" s="12"/>
      <c r="DQ243" s="12"/>
      <c r="DR243" s="12"/>
      <c r="DS243" s="12"/>
      <c r="DT243" s="12"/>
      <c r="DU243" s="12"/>
      <c r="DV243" s="12"/>
      <c r="DW243" s="12"/>
      <c r="DX243" s="12"/>
      <c r="DY243" s="12"/>
      <c r="DZ243" s="12"/>
      <c r="EA243" s="12"/>
      <c r="EB243" s="12"/>
      <c r="EC243" s="12"/>
      <c r="ED243" s="12"/>
      <c r="EE243" s="12"/>
      <c r="EF243" s="12"/>
      <c r="EG243" s="12"/>
      <c r="EH243" s="12"/>
      <c r="EI243" s="12"/>
      <c r="EJ243" s="12"/>
      <c r="EK243" s="12"/>
      <c r="EL243" s="12"/>
    </row>
    <row r="244" spans="47:142" x14ac:dyDescent="0.3"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  <c r="DM244" s="12"/>
      <c r="DN244" s="12"/>
      <c r="DO244" s="12"/>
      <c r="DP244" s="12"/>
      <c r="DQ244" s="12"/>
      <c r="DR244" s="12"/>
      <c r="DS244" s="12"/>
      <c r="DT244" s="12"/>
      <c r="DU244" s="12"/>
      <c r="DV244" s="12"/>
      <c r="DW244" s="12"/>
      <c r="DX244" s="12"/>
      <c r="DY244" s="12"/>
      <c r="DZ244" s="12"/>
      <c r="EA244" s="12"/>
      <c r="EB244" s="12"/>
      <c r="EC244" s="12"/>
      <c r="ED244" s="12"/>
      <c r="EE244" s="12"/>
      <c r="EF244" s="12"/>
      <c r="EG244" s="12"/>
      <c r="EH244" s="12"/>
      <c r="EI244" s="12"/>
      <c r="EJ244" s="12"/>
      <c r="EK244" s="12"/>
      <c r="EL244" s="12"/>
    </row>
    <row r="245" spans="47:142" x14ac:dyDescent="0.3"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  <c r="DH245" s="12"/>
      <c r="DI245" s="12"/>
      <c r="DJ245" s="12"/>
      <c r="DK245" s="12"/>
      <c r="DL245" s="12"/>
      <c r="DM245" s="12"/>
      <c r="DN245" s="12"/>
      <c r="DO245" s="12"/>
      <c r="DP245" s="12"/>
      <c r="DQ245" s="12"/>
      <c r="DR245" s="12"/>
      <c r="DS245" s="12"/>
      <c r="DT245" s="12"/>
      <c r="DU245" s="12"/>
      <c r="DV245" s="12"/>
      <c r="DW245" s="12"/>
      <c r="DX245" s="12"/>
      <c r="DY245" s="12"/>
      <c r="DZ245" s="12"/>
      <c r="EA245" s="12"/>
      <c r="EB245" s="12"/>
      <c r="EC245" s="12"/>
      <c r="ED245" s="12"/>
      <c r="EE245" s="12"/>
      <c r="EF245" s="12"/>
      <c r="EG245" s="12"/>
      <c r="EH245" s="12"/>
      <c r="EI245" s="12"/>
      <c r="EJ245" s="12"/>
      <c r="EK245" s="12"/>
      <c r="EL245" s="12"/>
    </row>
    <row r="246" spans="47:142" x14ac:dyDescent="0.3"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  <c r="DH246" s="12"/>
      <c r="DI246" s="12"/>
      <c r="DJ246" s="12"/>
      <c r="DK246" s="12"/>
      <c r="DL246" s="12"/>
      <c r="DM246" s="12"/>
      <c r="DN246" s="12"/>
      <c r="DO246" s="12"/>
      <c r="DP246" s="12"/>
      <c r="DQ246" s="12"/>
      <c r="DR246" s="12"/>
      <c r="DS246" s="12"/>
      <c r="DT246" s="12"/>
      <c r="DU246" s="12"/>
      <c r="DV246" s="12"/>
      <c r="DW246" s="12"/>
      <c r="DX246" s="12"/>
      <c r="DY246" s="12"/>
      <c r="DZ246" s="12"/>
      <c r="EA246" s="12"/>
      <c r="EB246" s="12"/>
      <c r="EC246" s="12"/>
      <c r="ED246" s="12"/>
      <c r="EE246" s="12"/>
      <c r="EF246" s="12"/>
      <c r="EG246" s="12"/>
      <c r="EH246" s="12"/>
      <c r="EI246" s="12"/>
      <c r="EJ246" s="12"/>
      <c r="EK246" s="12"/>
      <c r="EL246" s="12"/>
    </row>
    <row r="247" spans="47:142" x14ac:dyDescent="0.3"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  <c r="DH247" s="12"/>
      <c r="DI247" s="12"/>
      <c r="DJ247" s="12"/>
      <c r="DK247" s="12"/>
      <c r="DL247" s="12"/>
      <c r="DM247" s="12"/>
      <c r="DN247" s="12"/>
      <c r="DO247" s="12"/>
      <c r="DP247" s="12"/>
      <c r="DQ247" s="12"/>
      <c r="DR247" s="12"/>
      <c r="DS247" s="12"/>
      <c r="DT247" s="12"/>
      <c r="DU247" s="12"/>
      <c r="DV247" s="12"/>
      <c r="DW247" s="12"/>
      <c r="DX247" s="12"/>
      <c r="DY247" s="12"/>
      <c r="DZ247" s="12"/>
      <c r="EA247" s="12"/>
      <c r="EB247" s="12"/>
      <c r="EC247" s="12"/>
      <c r="ED247" s="12"/>
      <c r="EE247" s="12"/>
      <c r="EF247" s="12"/>
      <c r="EG247" s="12"/>
      <c r="EH247" s="12"/>
      <c r="EI247" s="12"/>
      <c r="EJ247" s="12"/>
      <c r="EK247" s="12"/>
      <c r="EL247" s="12"/>
    </row>
    <row r="248" spans="47:142" x14ac:dyDescent="0.3"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  <c r="DH248" s="12"/>
      <c r="DI248" s="12"/>
      <c r="DJ248" s="12"/>
      <c r="DK248" s="12"/>
      <c r="DL248" s="12"/>
      <c r="DM248" s="12"/>
      <c r="DN248" s="12"/>
      <c r="DO248" s="12"/>
      <c r="DP248" s="12"/>
      <c r="DQ248" s="12"/>
      <c r="DR248" s="12"/>
      <c r="DS248" s="12"/>
      <c r="DT248" s="12"/>
      <c r="DU248" s="12"/>
      <c r="DV248" s="12"/>
      <c r="DW248" s="12"/>
      <c r="DX248" s="12"/>
      <c r="DY248" s="12"/>
      <c r="DZ248" s="12"/>
      <c r="EA248" s="12"/>
      <c r="EB248" s="12"/>
      <c r="EC248" s="12"/>
      <c r="ED248" s="12"/>
      <c r="EE248" s="12"/>
      <c r="EF248" s="12"/>
      <c r="EG248" s="12"/>
      <c r="EH248" s="12"/>
      <c r="EI248" s="12"/>
      <c r="EJ248" s="12"/>
      <c r="EK248" s="12"/>
      <c r="EL248" s="12"/>
    </row>
  </sheetData>
  <mergeCells count="2">
    <mergeCell ref="A14:E14"/>
    <mergeCell ref="D1:E7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2016-04-29T07:16:46Z</dcterms:modified>
</cp:coreProperties>
</file>