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3" yWindow="336" windowWidth="14938" windowHeight="9111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ДЧБ!$J$204</definedName>
    <definedName name="SIGN" localSheetId="0">ДЧБ!#REF!</definedName>
    <definedName name="_xlnm.Print_Area" localSheetId="0">ДЧБ!$A$1:$D$199</definedName>
  </definedNames>
  <calcPr calcId="145621" refMode="R1C1"/>
</workbook>
</file>

<file path=xl/calcChain.xml><?xml version="1.0" encoding="utf-8"?>
<calcChain xmlns="http://schemas.openxmlformats.org/spreadsheetml/2006/main">
  <c r="C179" i="1" l="1"/>
  <c r="C175" i="1"/>
  <c r="F12" i="1" l="1"/>
  <c r="E12" i="1"/>
  <c r="F11" i="1" l="1"/>
  <c r="E11" i="1"/>
  <c r="D176" i="1"/>
  <c r="C82" i="1" l="1"/>
  <c r="C76" i="1" s="1"/>
  <c r="E13" i="1"/>
  <c r="F13" i="1" l="1"/>
  <c r="D191" i="1"/>
  <c r="D190" i="1" s="1"/>
  <c r="C190" i="1"/>
  <c r="C191" i="1"/>
  <c r="D179" i="1" l="1"/>
  <c r="D175" i="1"/>
  <c r="C176" i="1"/>
  <c r="D95" i="1" l="1"/>
  <c r="C95" i="1"/>
  <c r="D82" i="1" l="1"/>
  <c r="D76" i="1" s="1"/>
  <c r="D65" i="1"/>
  <c r="C65" i="1"/>
  <c r="D49" i="1" l="1"/>
  <c r="C49" i="1"/>
  <c r="D11" i="1"/>
  <c r="C11" i="1"/>
  <c r="D12" i="1" l="1"/>
  <c r="C12" i="1"/>
</calcChain>
</file>

<file path=xl/sharedStrings.xml><?xml version="1.0" encoding="utf-8"?>
<sst xmlns="http://schemas.openxmlformats.org/spreadsheetml/2006/main" count="387" uniqueCount="375">
  <si>
    <t>КВД</t>
  </si>
  <si>
    <t>Наименование КВД</t>
  </si>
  <si>
    <t>Итого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</si>
  <si>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</si>
  <si>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</si>
  <si>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</si>
  <si>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</si>
  <si>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</si>
  <si>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</si>
  <si>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</si>
  <si>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</si>
  <si>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</si>
  <si>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</si>
  <si>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</si>
  <si>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</si>
  <si>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</si>
  <si>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</si>
  <si>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</si>
  <si>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</si>
  <si>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</si>
  <si>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</si>
  <si>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</si>
  <si>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</si>
  <si>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</si>
  <si>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</si>
  <si>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</si>
  <si>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</si>
  <si>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</si>
  <si>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</si>
  <si>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</si>
  <si>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</si>
  <si>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</si>
  <si>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</si>
  <si>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</si>
  <si>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ЗАДОЛЖЕННОСТЬ И ПЕРЕРАСЧЕТЫ ПО ОТМЕНЕННЫМ НАЛОГАМ, СБОРАМ И ИНЫМ ОБЯЗАТЕЛЬНЫМ ПЛАТЕЖАМ</t>
  </si>
  <si>
    <t>Прочие налоги и сборы (по отмененным местным налогам и сборам)</t>
  </si>
  <si>
    <t>Прочие местные налоги и сборы</t>
  </si>
  <si>
    <t>Прочие местные налоги и сборы, мобилизуемые на территориях городских округов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</si>
  <si>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</si>
  <si>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</si>
  <si>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</si>
  <si>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</si>
  <si>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</si>
  <si>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</si>
  <si>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</si>
  <si>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</si>
  <si>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</si>
  <si>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</si>
  <si>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</si>
  <si>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</si>
  <si>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</si>
  <si>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</si>
  <si>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</si>
  <si>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</si>
  <si>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</si>
  <si>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</si>
  <si>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</si>
  <si>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</si>
  <si>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</si>
  <si>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</si>
  <si>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государства</t>
  </si>
  <si>
    <t>Прочие доходы от компенсации затрат бюджетов городских округов</t>
  </si>
  <si>
    <t>ШТРАФЫ, САНКЦИИ, ВОЗМЕЩЕНИЕ УЩЕРБА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</si>
  <si>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</si>
  <si>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</si>
  <si>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</si>
  <si>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</si>
  <si>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</si>
  <si>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</si>
  <si>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</si>
  <si>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Прочие денежные взыскания (штрафы) за правонарушения в области дорожного движения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</si>
  <si>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</si>
  <si>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</si>
  <si>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</si>
  <si>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</si>
  <si>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</si>
  <si>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</si>
  <si>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</si>
  <si>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</si>
  <si>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</si>
  <si>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</si>
  <si>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</si>
  <si>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</si>
  <si>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</si>
  <si>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</si>
  <si>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</si>
  <si>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</si>
  <si>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</si>
  <si>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</si>
  <si>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реализацию мероприятий по обеспечению жильем молодых семей</t>
  </si>
  <si>
    <t>Субсидия бюджетам на поддержку отрасли культуры</t>
  </si>
  <si>
    <t>Субсидия бюджетам городских округов на поддержку отрасли культуры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</si>
  <si>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</si>
  <si>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</si>
  <si>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на поддержку обустройства мест массового отдыха населения (городских парков)</t>
  </si>
  <si>
    <t>Субсидии бюджетам городских округов  на поддержку обустройства мест массового отдыха населения (городских парков)</t>
  </si>
  <si>
    <t>Прочие субсидии</t>
  </si>
  <si>
    <t>Прочие субсидии бюджетам городских округов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</si>
  <si>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</si>
  <si>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учетной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</si>
  <si>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</si>
  <si>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</si>
  <si>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</si>
  <si>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</si>
  <si>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</si>
  <si>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</si>
  <si>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"О физической культуре и спорте в Красноярском крае" в рамках подпрограммы "Развитие спорта высших достижений" государственной программы Красноярского края "Развитие физической культуры и спорта"</t>
  </si>
  <si>
    <t>Предоставление субсидии бюджету муниципального образования г.Бородино на проведение капитального ремонта для МБУСО "КЦСОН г.Бородино" в рамках подпрограммы "Повышение качества и доступности социальных услуг" государственной программы Красноярского края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</si>
  <si>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</si>
  <si>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организацию отдыха детей в каникулярное время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</si>
  <si>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</si>
  <si>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</si>
  <si>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</si>
  <si>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</si>
  <si>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</si>
  <si>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мероприятия» государственной программы Красноярского края "Развитие культуры и туризма"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</si>
  <si>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</si>
  <si>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</si>
  <si>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</si>
  <si>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</si>
  <si>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</si>
  <si>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</si>
  <si>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</si>
  <si>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</si>
  <si>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" государственной программы Красноярского края "Развитие образования"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</si>
  <si>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</si>
  <si>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</si>
  <si>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</si>
  <si>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</si>
  <si>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</si>
  <si>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</si>
  <si>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</si>
  <si>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</si>
  <si>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</si>
  <si>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</si>
  <si>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</si>
  <si>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</si>
  <si>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"Развитие подотрасли животноводства, переработки и реализации продукции животноводства"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</si>
  <si>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</si>
  <si>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</si>
  <si>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</si>
  <si>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</si>
  <si>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</si>
  <si>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</si>
  <si>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</si>
  <si>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</si>
  <si>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</si>
  <si>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</si>
  <si>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</si>
  <si>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</si>
  <si>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</si>
  <si>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</si>
  <si>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</si>
  <si>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</si>
  <si>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</si>
  <si>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</si>
  <si>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</si>
  <si>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</si>
  <si>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ПРОЧИЕ БЕЗВОЗМЕЗДНЫЕ ПОСТУПЛЕНИЯ</t>
  </si>
  <si>
    <t>Прочие безвозмездные поступления в бюджеты городских округов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</si>
  <si>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</si>
  <si>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</si>
  <si>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</si>
  <si>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</si>
  <si>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</si>
  <si>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</si>
  <si>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</si>
  <si>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Бюджетные назначения на 2018 год</t>
  </si>
  <si>
    <t>Исполнение за 2018 год, руб.</t>
  </si>
  <si>
    <t>ИСПОЛНЕНИЕ ДОХОДОВ БЮДЖЕТА ГОРОДА БОРОДИНО ПО КОДАМ ВИДОВ ДОХОДОВ, ПОДВИДОВ ДОХОДОВ, КЛАССИФИКАЦИИ ОПЕРАЦИЙ СЕКТОРА ГОСУДАРСТВЕННОГО УПРАВЛЕНИЯ, ОТНОСЯЩИХСЯ К ДОХОДАМ БЮДЖЕТА ГОРОДА ЗА 2018 ГОД</t>
  </si>
  <si>
    <t>Приложение 2</t>
  </si>
  <si>
    <t>к решению Бородинского городского Совета депутатов</t>
  </si>
  <si>
    <t>"Об исполнении бюджета города Бородино за 2018 год"</t>
  </si>
  <si>
    <t>НАЛОГОВЫЕ ДОХОДЫ</t>
  </si>
  <si>
    <t>1.1.0</t>
  </si>
  <si>
    <t>10100000000000</t>
  </si>
  <si>
    <t>10101000000000</t>
  </si>
  <si>
    <t>10101010000000</t>
  </si>
  <si>
    <t>10101012020000</t>
  </si>
  <si>
    <t>10102000010000</t>
  </si>
  <si>
    <t>10102010010000</t>
  </si>
  <si>
    <t>10102020010000</t>
  </si>
  <si>
    <t>10102030010000</t>
  </si>
  <si>
    <t>10102040010000</t>
  </si>
  <si>
    <t>10300000000000</t>
  </si>
  <si>
    <t>10302000010000</t>
  </si>
  <si>
    <t>10302230010000</t>
  </si>
  <si>
    <t>10302240010000</t>
  </si>
  <si>
    <t>10302250010000</t>
  </si>
  <si>
    <t>10302260010000</t>
  </si>
  <si>
    <t>10500000000000</t>
  </si>
  <si>
    <t>10502000020000</t>
  </si>
  <si>
    <t>10502010020000</t>
  </si>
  <si>
    <t>10502020020000</t>
  </si>
  <si>
    <t>10503000010000</t>
  </si>
  <si>
    <t>10503010010000</t>
  </si>
  <si>
    <t>10504000020000</t>
  </si>
  <si>
    <t>10504010020000</t>
  </si>
  <si>
    <t>10600000000000</t>
  </si>
  <si>
    <t>10601000000000</t>
  </si>
  <si>
    <t>10601020040000</t>
  </si>
  <si>
    <t>10606000000000</t>
  </si>
  <si>
    <t>10606030000000</t>
  </si>
  <si>
    <t>10606032040000</t>
  </si>
  <si>
    <t>10606040000000</t>
  </si>
  <si>
    <t>10606042040000</t>
  </si>
  <si>
    <t>10800000000000</t>
  </si>
  <si>
    <t>10803000010000</t>
  </si>
  <si>
    <t>10900000000000</t>
  </si>
  <si>
    <t>10907000000000</t>
  </si>
  <si>
    <t>10907050000000</t>
  </si>
  <si>
    <t>10907052040000</t>
  </si>
  <si>
    <t>11100000000000</t>
  </si>
  <si>
    <t>ДОХОДЫ ОТ СОБСТВЕННОСТИ</t>
  </si>
  <si>
    <t>1.2.0</t>
  </si>
  <si>
    <t>11105000000000</t>
  </si>
  <si>
    <t>11105010000000</t>
  </si>
  <si>
    <t>11105012040000</t>
  </si>
  <si>
    <t>11105020000000</t>
  </si>
  <si>
    <t>11105024040000</t>
  </si>
  <si>
    <t>11105070000000</t>
  </si>
  <si>
    <t>11105074040000</t>
  </si>
  <si>
    <t>11109000000000</t>
  </si>
  <si>
    <t>11109040000000</t>
  </si>
  <si>
    <t>11109044040000</t>
  </si>
  <si>
    <t>11200000000000</t>
  </si>
  <si>
    <t>11201000010000</t>
  </si>
  <si>
    <t>11201010010000</t>
  </si>
  <si>
    <t>11201041010000</t>
  </si>
  <si>
    <t>ДОХОДЫ ОТ ОКАЗАНИЯ ПЛАТНЫХ УСЛУГ</t>
  </si>
  <si>
    <t>1.3.0</t>
  </si>
  <si>
    <t>11300000000000</t>
  </si>
  <si>
    <t>11301000000000</t>
  </si>
  <si>
    <t>11301990000000</t>
  </si>
  <si>
    <t>11301994040000</t>
  </si>
  <si>
    <t>11302000000000</t>
  </si>
  <si>
    <t>11302060000000</t>
  </si>
  <si>
    <t>11302064040000</t>
  </si>
  <si>
    <t>11302990000000</t>
  </si>
  <si>
    <t>11302994040000</t>
  </si>
  <si>
    <t>СУММЫ ПРИНУДИТЕЛЬНОГО ИЗЪЯТИЯ</t>
  </si>
  <si>
    <t>1.4.0</t>
  </si>
  <si>
    <t>11600000000000</t>
  </si>
  <si>
    <t>11603000000000</t>
  </si>
  <si>
    <t>11608010010000</t>
  </si>
  <si>
    <t>11625000000000</t>
  </si>
  <si>
    <t>11628000010000</t>
  </si>
  <si>
    <t>11630000010000</t>
  </si>
  <si>
    <t>11630010010000</t>
  </si>
  <si>
    <t>11630013010000</t>
  </si>
  <si>
    <t>11630030010000</t>
  </si>
  <si>
    <t>11632000000000</t>
  </si>
  <si>
    <t>11632000040000</t>
  </si>
  <si>
    <t>11633000000000</t>
  </si>
  <si>
    <t>11633040040000</t>
  </si>
  <si>
    <t>11643000010000</t>
  </si>
  <si>
    <t>11651020020000</t>
  </si>
  <si>
    <t>11690000000000</t>
  </si>
  <si>
    <t>11690040040000</t>
  </si>
  <si>
    <t>ПОСТУПЛЕНИЯ ОТ ДРУГИХ БЮДЖЕТОВ БЮДЖЕТНОЙ СИСТЕМЫ РОССИЙСКОЙ ФЕДЕРАЦИИ</t>
  </si>
  <si>
    <t>1.5.1</t>
  </si>
  <si>
    <t>20000000000000</t>
  </si>
  <si>
    <t>20200000000000</t>
  </si>
  <si>
    <t>20210000000000</t>
  </si>
  <si>
    <t>20215001000000</t>
  </si>
  <si>
    <t>20215001040000</t>
  </si>
  <si>
    <t>20215001042712</t>
  </si>
  <si>
    <t>20215002000000</t>
  </si>
  <si>
    <t>20215002040000</t>
  </si>
  <si>
    <t>20220000000000</t>
  </si>
  <si>
    <t>20225467040000</t>
  </si>
  <si>
    <t>20225497040000</t>
  </si>
  <si>
    <t>20225519000000</t>
  </si>
  <si>
    <t>20225519040000</t>
  </si>
  <si>
    <t>20225555000000</t>
  </si>
  <si>
    <t>20225555040000</t>
  </si>
  <si>
    <t>20225560000000</t>
  </si>
  <si>
    <t>20225560040000</t>
  </si>
  <si>
    <t>20229999000000</t>
  </si>
  <si>
    <t>20229999040000</t>
  </si>
  <si>
    <t>20229999041021</t>
  </si>
  <si>
    <t>20229999041031</t>
  </si>
  <si>
    <t>20229999041040</t>
  </si>
  <si>
    <t>20229999041043</t>
  </si>
  <si>
    <t>20229999041047</t>
  </si>
  <si>
    <t>20229999041048</t>
  </si>
  <si>
    <t>20229999041049</t>
  </si>
  <si>
    <t>20229999042138</t>
  </si>
  <si>
    <t>20229999042654</t>
  </si>
  <si>
    <t>20229999047381</t>
  </si>
  <si>
    <t>20229999047395</t>
  </si>
  <si>
    <t>20229999047397</t>
  </si>
  <si>
    <t>20229999047398</t>
  </si>
  <si>
    <t>20229999047413</t>
  </si>
  <si>
    <t>20229999047418</t>
  </si>
  <si>
    <t>20229999047436</t>
  </si>
  <si>
    <t>20229999047437</t>
  </si>
  <si>
    <t>20229999047449</t>
  </si>
  <si>
    <t>20229999047456</t>
  </si>
  <si>
    <t>20229999047481</t>
  </si>
  <si>
    <t>20229999047492</t>
  </si>
  <si>
    <t>20229999047508</t>
  </si>
  <si>
    <t>20229999047509</t>
  </si>
  <si>
    <t>20229999047511</t>
  </si>
  <si>
    <t>20229999047553</t>
  </si>
  <si>
    <t>20229999047555</t>
  </si>
  <si>
    <t>20229999047563</t>
  </si>
  <si>
    <t>20229999047571</t>
  </si>
  <si>
    <t>20229999047840</t>
  </si>
  <si>
    <t>20230000000000</t>
  </si>
  <si>
    <t>20230024000000</t>
  </si>
  <si>
    <t>20230024040000</t>
  </si>
  <si>
    <t>20230024040151</t>
  </si>
  <si>
    <t>20230024040640</t>
  </si>
  <si>
    <t>20230024047408</t>
  </si>
  <si>
    <t>20230024047409</t>
  </si>
  <si>
    <t>20230024047429</t>
  </si>
  <si>
    <t>20230024047513</t>
  </si>
  <si>
    <t>20230024047514</t>
  </si>
  <si>
    <t>20230024047518</t>
  </si>
  <si>
    <t>20230024047519</t>
  </si>
  <si>
    <t>20230024047552</t>
  </si>
  <si>
    <t>20230024047554</t>
  </si>
  <si>
    <t>20230024047564</t>
  </si>
  <si>
    <t>20230024047566</t>
  </si>
  <si>
    <t>20230024047570</t>
  </si>
  <si>
    <t>20230024047588</t>
  </si>
  <si>
    <t>20230024047604</t>
  </si>
  <si>
    <t>20230024047649</t>
  </si>
  <si>
    <t>20230029000000</t>
  </si>
  <si>
    <t>20230029040000</t>
  </si>
  <si>
    <t>20235082000000</t>
  </si>
  <si>
    <t>20235082040000</t>
  </si>
  <si>
    <t>20235118000000</t>
  </si>
  <si>
    <t>20235118040000</t>
  </si>
  <si>
    <t>20235120000000</t>
  </si>
  <si>
    <t>20235120040000</t>
  </si>
  <si>
    <t xml:space="preserve">ПРОЧИЕ ДОХОДЫ </t>
  </si>
  <si>
    <t>1.8.0</t>
  </si>
  <si>
    <t>ПРОЧИЕ НЕНАЛОГОВЫЕ ДОХОДЫ</t>
  </si>
  <si>
    <t>Прочие неналоговые доходы</t>
  </si>
  <si>
    <t>11700000000000</t>
  </si>
  <si>
    <t>11705000000000</t>
  </si>
  <si>
    <t>20400000000000</t>
  </si>
  <si>
    <t>20404000040000</t>
  </si>
  <si>
    <t>20404020040000</t>
  </si>
  <si>
    <t>20700000000000</t>
  </si>
  <si>
    <t>20704000040000</t>
  </si>
  <si>
    <t>20704050040000</t>
  </si>
  <si>
    <t>ДОХОДЫ ОТ ПРОДАЖИ МАТЕРИАЛЬНЫХ И НЕМАТЕРИАЛЬНЫХ АКТИВОВ</t>
  </si>
  <si>
    <t>4.1.0</t>
  </si>
  <si>
    <t>11400000000000</t>
  </si>
  <si>
    <t>11402000000000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</si>
  <si>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</si>
  <si>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11402040040000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</si>
  <si>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</si>
  <si>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</si>
  <si>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</si>
  <si>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4.3.0</t>
  </si>
  <si>
    <t>Доходы от продажи земельных участков, находящихся в государственной и муниципальной собственности</t>
  </si>
  <si>
    <t>11406000000000</t>
  </si>
  <si>
    <t>Доходы от продажи земельных участков, государственная собственность на которые не разграничена</t>
  </si>
  <si>
    <t>11406010000000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</si>
  <si>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</si>
  <si>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11406012040000</t>
  </si>
  <si>
    <t>Доходы бюджета - Всего</t>
  </si>
  <si>
    <t>Невыясненные поступления</t>
  </si>
  <si>
    <t>11701000000000</t>
  </si>
  <si>
    <t>21800000000000</t>
  </si>
  <si>
    <t>21804000040000</t>
  </si>
  <si>
    <t>21804030040000</t>
  </si>
  <si>
    <t>21900000000000</t>
  </si>
  <si>
    <t>21900000040000</t>
  </si>
  <si>
    <t>21960010040000</t>
  </si>
  <si>
    <t>от  27.08.2019 № 30-305р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</si>
</sst>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/>
    <xf numFmtId="0" fontId="1" fillId="0" borderId="0" xfId="0" applyFont="1" applyBorder="1" applyAlignment="1" applyProtection="1">
      <alignment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4" fontId="1" fillId="0" borderId="0" xfId="0" applyNumberFormat="1" applyFont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165" fontId="3" fillId="0" borderId="3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165" fontId="3" fillId="0" borderId="4" xfId="0" applyNumberFormat="1" applyFont="1" applyBorder="1" applyAlignment="1" applyProtection="1">
      <alignment horizontal="left" vertical="center" wrapText="1"/>
    </xf>
    <xf numFmtId="165" fontId="4" fillId="0" borderId="3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righ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" fontId="3" fillId="0" borderId="7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4" fontId="4" fillId="0" borderId="1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199</xdr:row>
      <xdr:rowOff>190500</xdr:rowOff>
    </xdr:from>
    <xdr:to>
      <xdr:col>3</xdr:col>
      <xdr:colOff>542925</xdr:colOff>
      <xdr:row>202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76521573"/>
          <a:ext cx="8219897" cy="352780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203</xdr:row>
      <xdr:rowOff>76200</xdr:rowOff>
    </xdr:from>
    <xdr:to>
      <xdr:col>3</xdr:col>
      <xdr:colOff>542925</xdr:colOff>
      <xdr:row>205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177059602"/>
          <a:ext cx="8219897" cy="332396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99"/>
  <sheetViews>
    <sheetView showGridLines="0" tabSelected="1" view="pageBreakPreview" zoomScale="60" zoomScaleNormal="100" workbookViewId="0">
      <selection activeCell="C3" sqref="C3:D3"/>
    </sheetView>
  </sheetViews>
  <sheetFormatPr defaultColWidth="8.875" defaultRowHeight="12.8" customHeight="1" outlineLevelRow="7" x14ac:dyDescent="0.25"/>
  <cols>
    <col min="1" max="1" width="61.375" style="2" customWidth="1"/>
    <col min="2" max="2" width="28.625" style="2" customWidth="1"/>
    <col min="3" max="3" width="22.375" style="2" customWidth="1"/>
    <col min="4" max="4" width="22.125" style="2" customWidth="1"/>
    <col min="5" max="5" width="18" style="2" customWidth="1"/>
    <col min="6" max="6" width="23.25" style="2" customWidth="1"/>
    <col min="7" max="7" width="13.125" style="2" customWidth="1"/>
    <col min="8" max="10" width="9.125" style="2" customWidth="1"/>
    <col min="11" max="16384" width="8.875" style="2"/>
  </cols>
  <sheetData>
    <row r="1" spans="1:10" ht="15.5" x14ac:dyDescent="0.25">
      <c r="A1" s="11"/>
      <c r="B1" s="11"/>
      <c r="C1" s="46" t="s">
        <v>170</v>
      </c>
      <c r="D1" s="46"/>
      <c r="E1" s="8"/>
      <c r="F1" s="8"/>
      <c r="G1" s="1"/>
      <c r="H1" s="1"/>
      <c r="I1" s="1"/>
      <c r="J1" s="1"/>
    </row>
    <row r="2" spans="1:10" ht="32.5" customHeight="1" x14ac:dyDescent="0.25">
      <c r="A2" s="12"/>
      <c r="B2" s="12"/>
      <c r="C2" s="47" t="s">
        <v>171</v>
      </c>
      <c r="D2" s="47"/>
      <c r="E2" s="1"/>
      <c r="F2" s="1"/>
      <c r="G2" s="1"/>
      <c r="H2" s="1"/>
      <c r="I2" s="1"/>
      <c r="J2" s="1"/>
    </row>
    <row r="3" spans="1:10" ht="15.5" x14ac:dyDescent="0.25">
      <c r="A3" s="13"/>
      <c r="B3" s="14"/>
      <c r="C3" s="48" t="s">
        <v>374</v>
      </c>
      <c r="D3" s="48"/>
      <c r="E3" s="3"/>
      <c r="F3" s="3"/>
      <c r="G3" s="3"/>
      <c r="H3" s="3"/>
      <c r="I3" s="3"/>
      <c r="J3" s="3"/>
    </row>
    <row r="4" spans="1:10" ht="34.85" customHeight="1" x14ac:dyDescent="0.25">
      <c r="A4" s="15"/>
      <c r="B4" s="15"/>
      <c r="C4" s="49" t="s">
        <v>172</v>
      </c>
      <c r="D4" s="49"/>
      <c r="E4" s="4"/>
      <c r="F4" s="4"/>
      <c r="G4" s="5"/>
      <c r="H4" s="5"/>
      <c r="I4" s="3"/>
      <c r="J4" s="3"/>
    </row>
    <row r="5" spans="1:10" ht="15.5" x14ac:dyDescent="0.25">
      <c r="A5" s="11"/>
      <c r="B5" s="11"/>
      <c r="C5" s="11"/>
      <c r="D5" s="11"/>
      <c r="E5" s="6"/>
      <c r="F5" s="6"/>
      <c r="G5" s="6"/>
      <c r="H5" s="6"/>
      <c r="I5" s="6"/>
      <c r="J5" s="6"/>
    </row>
    <row r="6" spans="1:10" ht="15.5" x14ac:dyDescent="0.25">
      <c r="A6" s="44"/>
      <c r="B6" s="44"/>
      <c r="C6" s="44"/>
      <c r="D6" s="44"/>
      <c r="E6" s="7"/>
      <c r="F6" s="7"/>
    </row>
    <row r="7" spans="1:10" ht="59.4" customHeight="1" x14ac:dyDescent="0.3">
      <c r="A7" s="45" t="s">
        <v>169</v>
      </c>
      <c r="B7" s="45"/>
      <c r="C7" s="45"/>
      <c r="D7" s="45"/>
      <c r="E7" s="7"/>
      <c r="F7" s="7"/>
    </row>
    <row r="8" spans="1:10" ht="15.5" x14ac:dyDescent="0.25">
      <c r="A8" s="44"/>
      <c r="B8" s="44"/>
      <c r="C8" s="44"/>
      <c r="D8" s="44"/>
      <c r="E8" s="7"/>
      <c r="F8" s="7"/>
    </row>
    <row r="9" spans="1:10" ht="15.5" x14ac:dyDescent="0.25">
      <c r="A9" s="12"/>
      <c r="B9" s="12"/>
      <c r="C9" s="12"/>
      <c r="D9" s="12"/>
      <c r="E9" s="1"/>
      <c r="F9" s="1"/>
      <c r="G9" s="1"/>
      <c r="H9" s="1"/>
      <c r="I9" s="1"/>
      <c r="J9" s="1"/>
    </row>
    <row r="10" spans="1:10" ht="46.45" x14ac:dyDescent="0.25">
      <c r="A10" s="16" t="s">
        <v>1</v>
      </c>
      <c r="B10" s="16" t="s">
        <v>0</v>
      </c>
      <c r="C10" s="16" t="s">
        <v>167</v>
      </c>
      <c r="D10" s="16" t="s">
        <v>168</v>
      </c>
    </row>
    <row r="11" spans="1:10" ht="15.5" x14ac:dyDescent="0.25">
      <c r="A11" s="17" t="s">
        <v>173</v>
      </c>
      <c r="B11" s="18" t="s">
        <v>174</v>
      </c>
      <c r="C11" s="19">
        <f>C13+C16+C21+C27+C35+C43+C45</f>
        <v>128164874.58999999</v>
      </c>
      <c r="D11" s="19">
        <f>D13+D16+D21+D27+D35+D43+D45</f>
        <v>129033337.72</v>
      </c>
      <c r="E11" s="10">
        <f>C15+C17+C18+C19+C20+C23+C24+C25+C26+C29+C30+C32+C34+C37+C40+C42+C44+C48+C53+C55+C57+C60+C63+C64+C69+C72+C75+C78+C79+C80+C81+C83+C85+C87+C89+C90+C91+C93+C178+C177+C194+C198</f>
        <v>153698395.34</v>
      </c>
      <c r="F11" s="10">
        <f>D15+D17+D18+D19+D20+D23+D24+D25+D26+D29+D30+D32+D34+D37+D40+D42+D44+D48+D53+D55+D57+D60+D63+D64+D69+D72+D75+D78+D79+D80+D81+D83+D85+D87+D89+D90+D91+D93+D178+D177+D194+D198</f>
        <v>154693266.97</v>
      </c>
    </row>
    <row r="12" spans="1:10" ht="15.5" outlineLevel="1" x14ac:dyDescent="0.25">
      <c r="A12" s="17" t="s">
        <v>3</v>
      </c>
      <c r="B12" s="18" t="s">
        <v>175</v>
      </c>
      <c r="C12" s="19">
        <f>C13+C16</f>
        <v>109670483.22</v>
      </c>
      <c r="D12" s="19">
        <f>D13+D16</f>
        <v>110495484.7</v>
      </c>
      <c r="E12" s="10">
        <f>C100+C102+C104+C106+C108+C110+C112+C115+C116+C117+C118+C119+C120+C121+C122+C123+C124+C125+C126+C127+C128+C129+C130+C131+C132+C133+C134+C135+C136+C137+C138+C139+C140+C141+C142+C143+C147+C148+C149+C150+C151+C152+C153+C154+C155+C156+C157+C158+C159+C160+C161+C162+C163+C165+C167+C169+C171+C182+C185+C189+C174</f>
        <v>485508075.77999997</v>
      </c>
      <c r="F12" s="10">
        <f>D100+D102+D104+D106+D108+D110+D112+D115+D116+D117+D118+D119+D120+D121+D122+D123+D124+D125+D126+D127+D128+D129+D130+D131+D132+D133+D134+D135+D136+D137+D138+D139+D140+D141+D142+D143+D147+D148+D149+D150+D151+D152+D153+D154+D155+D156+D157+D158+D159+D160+D161+D162+D163+D165+D167+D169+D171+D182+D185+D189+D174</f>
        <v>476027327.26999986</v>
      </c>
    </row>
    <row r="13" spans="1:10" ht="15.5" outlineLevel="2" x14ac:dyDescent="0.25">
      <c r="A13" s="17" t="s">
        <v>4</v>
      </c>
      <c r="B13" s="18" t="s">
        <v>176</v>
      </c>
      <c r="C13" s="19">
        <v>11918985.869999999</v>
      </c>
      <c r="D13" s="19">
        <v>11971397.73</v>
      </c>
      <c r="E13" s="10">
        <f>E12+E11</f>
        <v>639206471.12</v>
      </c>
      <c r="F13" s="10">
        <f>F12+F11</f>
        <v>630720594.23999989</v>
      </c>
    </row>
    <row r="14" spans="1:10" ht="46.45" outlineLevel="3" x14ac:dyDescent="0.25">
      <c r="A14" s="20" t="s">
        <v>5</v>
      </c>
      <c r="B14" s="21" t="s">
        <v>177</v>
      </c>
      <c r="C14" s="22">
        <v>11918985.869999999</v>
      </c>
      <c r="D14" s="22">
        <v>11971397.73</v>
      </c>
    </row>
    <row r="15" spans="1:10" ht="61.95" outlineLevel="4" x14ac:dyDescent="0.25">
      <c r="A15" s="20" t="s">
        <v>6</v>
      </c>
      <c r="B15" s="21" t="s">
        <v>178</v>
      </c>
      <c r="C15" s="22">
        <v>11918985.869999999</v>
      </c>
      <c r="D15" s="22">
        <v>11971397.73</v>
      </c>
    </row>
    <row r="16" spans="1:10" ht="15.5" outlineLevel="2" x14ac:dyDescent="0.25">
      <c r="A16" s="17" t="s">
        <v>7</v>
      </c>
      <c r="B16" s="18" t="s">
        <v>179</v>
      </c>
      <c r="C16" s="19">
        <v>97751497.349999994</v>
      </c>
      <c r="D16" s="19">
        <v>98524086.969999999</v>
      </c>
    </row>
    <row r="17" spans="1:4" ht="92.9" outlineLevel="3" x14ac:dyDescent="0.25">
      <c r="A17" s="20" t="s">
        <v>8</v>
      </c>
      <c r="B17" s="21" t="s">
        <v>180</v>
      </c>
      <c r="C17" s="22">
        <v>96980129.379999995</v>
      </c>
      <c r="D17" s="22">
        <v>97753388.700000003</v>
      </c>
    </row>
    <row r="18" spans="1:4" ht="139.30000000000001" outlineLevel="3" x14ac:dyDescent="0.25">
      <c r="A18" s="23" t="s">
        <v>9</v>
      </c>
      <c r="B18" s="21" t="s">
        <v>181</v>
      </c>
      <c r="C18" s="22">
        <v>407366.24</v>
      </c>
      <c r="D18" s="22">
        <v>403035.37</v>
      </c>
    </row>
    <row r="19" spans="1:4" ht="61.95" outlineLevel="3" x14ac:dyDescent="0.25">
      <c r="A19" s="20" t="s">
        <v>10</v>
      </c>
      <c r="B19" s="21" t="s">
        <v>182</v>
      </c>
      <c r="C19" s="22">
        <v>349117.1</v>
      </c>
      <c r="D19" s="22">
        <v>354533.77</v>
      </c>
    </row>
    <row r="20" spans="1:4" ht="108.35" outlineLevel="3" x14ac:dyDescent="0.25">
      <c r="A20" s="23" t="s">
        <v>11</v>
      </c>
      <c r="B20" s="21" t="s">
        <v>183</v>
      </c>
      <c r="C20" s="22">
        <v>14884.63</v>
      </c>
      <c r="D20" s="22">
        <v>13129.13</v>
      </c>
    </row>
    <row r="21" spans="1:4" ht="46.45" outlineLevel="1" x14ac:dyDescent="0.25">
      <c r="A21" s="17" t="s">
        <v>12</v>
      </c>
      <c r="B21" s="18" t="s">
        <v>184</v>
      </c>
      <c r="C21" s="19">
        <v>545500</v>
      </c>
      <c r="D21" s="19">
        <v>589796.28</v>
      </c>
    </row>
    <row r="22" spans="1:4" ht="46.45" outlineLevel="2" x14ac:dyDescent="0.25">
      <c r="A22" s="17" t="s">
        <v>13</v>
      </c>
      <c r="B22" s="18" t="s">
        <v>185</v>
      </c>
      <c r="C22" s="19">
        <v>545500</v>
      </c>
      <c r="D22" s="19">
        <v>589796.28</v>
      </c>
    </row>
    <row r="23" spans="1:4" ht="92.9" outlineLevel="7" x14ac:dyDescent="0.25">
      <c r="A23" s="24" t="s">
        <v>14</v>
      </c>
      <c r="B23" s="25" t="s">
        <v>186</v>
      </c>
      <c r="C23" s="26">
        <v>202700</v>
      </c>
      <c r="D23" s="26">
        <v>262792.73</v>
      </c>
    </row>
    <row r="24" spans="1:4" ht="108.35" outlineLevel="7" x14ac:dyDescent="0.25">
      <c r="A24" s="27" t="s">
        <v>15</v>
      </c>
      <c r="B24" s="25" t="s">
        <v>187</v>
      </c>
      <c r="C24" s="26">
        <v>1600</v>
      </c>
      <c r="D24" s="26">
        <v>2530.87</v>
      </c>
    </row>
    <row r="25" spans="1:4" ht="92.9" outlineLevel="7" x14ac:dyDescent="0.25">
      <c r="A25" s="24" t="s">
        <v>16</v>
      </c>
      <c r="B25" s="25" t="s">
        <v>188</v>
      </c>
      <c r="C25" s="26">
        <v>372700</v>
      </c>
      <c r="D25" s="26">
        <v>383353.18</v>
      </c>
    </row>
    <row r="26" spans="1:4" ht="92.9" outlineLevel="7" x14ac:dyDescent="0.25">
      <c r="A26" s="24" t="s">
        <v>17</v>
      </c>
      <c r="B26" s="25" t="s">
        <v>189</v>
      </c>
      <c r="C26" s="26">
        <v>-31500</v>
      </c>
      <c r="D26" s="26">
        <v>-58880.5</v>
      </c>
    </row>
    <row r="27" spans="1:4" ht="15.5" outlineLevel="1" x14ac:dyDescent="0.25">
      <c r="A27" s="17" t="s">
        <v>18</v>
      </c>
      <c r="B27" s="18" t="s">
        <v>190</v>
      </c>
      <c r="C27" s="19">
        <v>4824650.59</v>
      </c>
      <c r="D27" s="19">
        <v>4820366.33</v>
      </c>
    </row>
    <row r="28" spans="1:4" ht="30.95" outlineLevel="2" x14ac:dyDescent="0.25">
      <c r="A28" s="17" t="s">
        <v>19</v>
      </c>
      <c r="B28" s="18" t="s">
        <v>191</v>
      </c>
      <c r="C28" s="19">
        <v>4754443.3</v>
      </c>
      <c r="D28" s="19">
        <v>4710832.04</v>
      </c>
    </row>
    <row r="29" spans="1:4" ht="30.95" outlineLevel="3" x14ac:dyDescent="0.25">
      <c r="A29" s="20" t="s">
        <v>19</v>
      </c>
      <c r="B29" s="21" t="s">
        <v>192</v>
      </c>
      <c r="C29" s="22">
        <v>4754406.37</v>
      </c>
      <c r="D29" s="22">
        <v>4710795.1100000003</v>
      </c>
    </row>
    <row r="30" spans="1:4" ht="46.45" outlineLevel="3" x14ac:dyDescent="0.25">
      <c r="A30" s="20" t="s">
        <v>20</v>
      </c>
      <c r="B30" s="21" t="s">
        <v>193</v>
      </c>
      <c r="C30" s="22">
        <v>36.93</v>
      </c>
      <c r="D30" s="22">
        <v>36.93</v>
      </c>
    </row>
    <row r="31" spans="1:4" ht="15.5" outlineLevel="2" x14ac:dyDescent="0.25">
      <c r="A31" s="17" t="s">
        <v>21</v>
      </c>
      <c r="B31" s="18" t="s">
        <v>194</v>
      </c>
      <c r="C31" s="19">
        <v>5179</v>
      </c>
      <c r="D31" s="19">
        <v>5179</v>
      </c>
    </row>
    <row r="32" spans="1:4" ht="15.5" outlineLevel="3" x14ac:dyDescent="0.25">
      <c r="A32" s="20" t="s">
        <v>21</v>
      </c>
      <c r="B32" s="21" t="s">
        <v>195</v>
      </c>
      <c r="C32" s="22">
        <v>5179</v>
      </c>
      <c r="D32" s="22">
        <v>5179</v>
      </c>
    </row>
    <row r="33" spans="1:4" ht="30.95" outlineLevel="2" x14ac:dyDescent="0.25">
      <c r="A33" s="17" t="s">
        <v>22</v>
      </c>
      <c r="B33" s="18" t="s">
        <v>196</v>
      </c>
      <c r="C33" s="19">
        <v>65028.29</v>
      </c>
      <c r="D33" s="19">
        <v>104355.29</v>
      </c>
    </row>
    <row r="34" spans="1:4" ht="46.45" outlineLevel="3" x14ac:dyDescent="0.25">
      <c r="A34" s="20" t="s">
        <v>23</v>
      </c>
      <c r="B34" s="21" t="s">
        <v>197</v>
      </c>
      <c r="C34" s="22">
        <v>65028.29</v>
      </c>
      <c r="D34" s="22">
        <v>104355.29</v>
      </c>
    </row>
    <row r="35" spans="1:4" ht="15.5" outlineLevel="1" x14ac:dyDescent="0.25">
      <c r="A35" s="17" t="s">
        <v>24</v>
      </c>
      <c r="B35" s="18" t="s">
        <v>198</v>
      </c>
      <c r="C35" s="19">
        <v>9984190.8200000003</v>
      </c>
      <c r="D35" s="19">
        <v>9930383.3599999994</v>
      </c>
    </row>
    <row r="36" spans="1:4" ht="15.5" outlineLevel="2" x14ac:dyDescent="0.25">
      <c r="A36" s="17" t="s">
        <v>25</v>
      </c>
      <c r="B36" s="18" t="s">
        <v>199</v>
      </c>
      <c r="C36" s="19">
        <v>2277190.69</v>
      </c>
      <c r="D36" s="19">
        <v>2258841.44</v>
      </c>
    </row>
    <row r="37" spans="1:4" ht="46.45" outlineLevel="3" x14ac:dyDescent="0.25">
      <c r="A37" s="20" t="s">
        <v>26</v>
      </c>
      <c r="B37" s="21" t="s">
        <v>200</v>
      </c>
      <c r="C37" s="22">
        <v>2277190.69</v>
      </c>
      <c r="D37" s="22">
        <v>2258841.44</v>
      </c>
    </row>
    <row r="38" spans="1:4" ht="15.5" outlineLevel="2" x14ac:dyDescent="0.25">
      <c r="A38" s="17" t="s">
        <v>27</v>
      </c>
      <c r="B38" s="18" t="s">
        <v>201</v>
      </c>
      <c r="C38" s="19">
        <v>7707000.1299999999</v>
      </c>
      <c r="D38" s="19">
        <v>7671541.9199999999</v>
      </c>
    </row>
    <row r="39" spans="1:4" ht="15.5" outlineLevel="3" x14ac:dyDescent="0.25">
      <c r="A39" s="17" t="s">
        <v>28</v>
      </c>
      <c r="B39" s="18" t="s">
        <v>202</v>
      </c>
      <c r="C39" s="19">
        <v>5830040.5</v>
      </c>
      <c r="D39" s="19">
        <v>5810881.3300000001</v>
      </c>
    </row>
    <row r="40" spans="1:4" ht="46.45" outlineLevel="4" x14ac:dyDescent="0.25">
      <c r="A40" s="20" t="s">
        <v>29</v>
      </c>
      <c r="B40" s="21" t="s">
        <v>203</v>
      </c>
      <c r="C40" s="22">
        <v>5830040.5</v>
      </c>
      <c r="D40" s="22">
        <v>5810881.3300000001</v>
      </c>
    </row>
    <row r="41" spans="1:4" ht="15.5" outlineLevel="3" x14ac:dyDescent="0.25">
      <c r="A41" s="17" t="s">
        <v>30</v>
      </c>
      <c r="B41" s="18" t="s">
        <v>204</v>
      </c>
      <c r="C41" s="19">
        <v>1876959.63</v>
      </c>
      <c r="D41" s="19">
        <v>1860660.59</v>
      </c>
    </row>
    <row r="42" spans="1:4" ht="46.45" outlineLevel="4" x14ac:dyDescent="0.25">
      <c r="A42" s="20" t="s">
        <v>31</v>
      </c>
      <c r="B42" s="21" t="s">
        <v>205</v>
      </c>
      <c r="C42" s="22">
        <v>1876959.63</v>
      </c>
      <c r="D42" s="22">
        <v>1860660.59</v>
      </c>
    </row>
    <row r="43" spans="1:4" ht="15.5" outlineLevel="1" x14ac:dyDescent="0.25">
      <c r="A43" s="17" t="s">
        <v>32</v>
      </c>
      <c r="B43" s="18" t="s">
        <v>206</v>
      </c>
      <c r="C43" s="19">
        <v>3139677.66</v>
      </c>
      <c r="D43" s="19">
        <v>3196934.75</v>
      </c>
    </row>
    <row r="44" spans="1:4" ht="46.45" outlineLevel="2" x14ac:dyDescent="0.25">
      <c r="A44" s="20" t="s">
        <v>33</v>
      </c>
      <c r="B44" s="21" t="s">
        <v>207</v>
      </c>
      <c r="C44" s="22">
        <v>3139677.66</v>
      </c>
      <c r="D44" s="22">
        <v>3196934.75</v>
      </c>
    </row>
    <row r="45" spans="1:4" ht="46.45" outlineLevel="1" x14ac:dyDescent="0.25">
      <c r="A45" s="17" t="s">
        <v>34</v>
      </c>
      <c r="B45" s="18" t="s">
        <v>208</v>
      </c>
      <c r="C45" s="19">
        <v>372.3</v>
      </c>
      <c r="D45" s="19">
        <v>372.3</v>
      </c>
    </row>
    <row r="46" spans="1:4" ht="30.95" outlineLevel="2" x14ac:dyDescent="0.25">
      <c r="A46" s="17" t="s">
        <v>35</v>
      </c>
      <c r="B46" s="18" t="s">
        <v>209</v>
      </c>
      <c r="C46" s="19">
        <v>372.3</v>
      </c>
      <c r="D46" s="19">
        <v>372.3</v>
      </c>
    </row>
    <row r="47" spans="1:4" ht="15.5" outlineLevel="3" x14ac:dyDescent="0.25">
      <c r="A47" s="20" t="s">
        <v>36</v>
      </c>
      <c r="B47" s="21" t="s">
        <v>210</v>
      </c>
      <c r="C47" s="22">
        <v>372.3</v>
      </c>
      <c r="D47" s="22">
        <v>372.3</v>
      </c>
    </row>
    <row r="48" spans="1:4" ht="30.95" outlineLevel="4" x14ac:dyDescent="0.25">
      <c r="A48" s="20" t="s">
        <v>37</v>
      </c>
      <c r="B48" s="21" t="s">
        <v>211</v>
      </c>
      <c r="C48" s="22">
        <v>372.3</v>
      </c>
      <c r="D48" s="22">
        <v>372.3</v>
      </c>
    </row>
    <row r="49" spans="1:4" ht="15.5" outlineLevel="4" x14ac:dyDescent="0.25">
      <c r="A49" s="17" t="s">
        <v>213</v>
      </c>
      <c r="B49" s="18" t="s">
        <v>214</v>
      </c>
      <c r="C49" s="19">
        <f>C53+C55+C57+C60+C63+C64</f>
        <v>11375245.970000001</v>
      </c>
      <c r="D49" s="19">
        <f>D53+D55+D57+D60+D63+D64</f>
        <v>11527892.879999999</v>
      </c>
    </row>
    <row r="50" spans="1:4" ht="46.45" outlineLevel="1" x14ac:dyDescent="0.25">
      <c r="A50" s="17" t="s">
        <v>38</v>
      </c>
      <c r="B50" s="18" t="s">
        <v>212</v>
      </c>
      <c r="C50" s="19">
        <v>9686795.8200000003</v>
      </c>
      <c r="D50" s="19">
        <v>9835713.9199999999</v>
      </c>
    </row>
    <row r="51" spans="1:4" ht="108.35" outlineLevel="2" x14ac:dyDescent="0.25">
      <c r="A51" s="28" t="s">
        <v>39</v>
      </c>
      <c r="B51" s="18" t="s">
        <v>215</v>
      </c>
      <c r="C51" s="19">
        <v>9463436.1699999999</v>
      </c>
      <c r="D51" s="19">
        <v>9598912.8900000006</v>
      </c>
    </row>
    <row r="52" spans="1:4" ht="77.400000000000006" outlineLevel="3" x14ac:dyDescent="0.25">
      <c r="A52" s="17" t="s">
        <v>40</v>
      </c>
      <c r="B52" s="18" t="s">
        <v>216</v>
      </c>
      <c r="C52" s="19">
        <v>4143817.84</v>
      </c>
      <c r="D52" s="19">
        <v>4280508.7699999996</v>
      </c>
    </row>
    <row r="53" spans="1:4" ht="92.9" outlineLevel="7" x14ac:dyDescent="0.25">
      <c r="A53" s="27" t="s">
        <v>41</v>
      </c>
      <c r="B53" s="25" t="s">
        <v>217</v>
      </c>
      <c r="C53" s="26">
        <v>4143817.84</v>
      </c>
      <c r="D53" s="26">
        <v>4280508.7699999996</v>
      </c>
    </row>
    <row r="54" spans="1:4" ht="108.35" outlineLevel="3" x14ac:dyDescent="0.25">
      <c r="A54" s="28" t="s">
        <v>42</v>
      </c>
      <c r="B54" s="18" t="s">
        <v>218</v>
      </c>
      <c r="C54" s="19">
        <v>104.5</v>
      </c>
      <c r="D54" s="19">
        <v>104.5</v>
      </c>
    </row>
    <row r="55" spans="1:4" ht="92.9" outlineLevel="7" x14ac:dyDescent="0.25">
      <c r="A55" s="24" t="s">
        <v>43</v>
      </c>
      <c r="B55" s="25" t="s">
        <v>219</v>
      </c>
      <c r="C55" s="26">
        <v>104.5</v>
      </c>
      <c r="D55" s="26">
        <v>104.5</v>
      </c>
    </row>
    <row r="56" spans="1:4" ht="61.95" outlineLevel="3" x14ac:dyDescent="0.25">
      <c r="A56" s="17" t="s">
        <v>44</v>
      </c>
      <c r="B56" s="18" t="s">
        <v>220</v>
      </c>
      <c r="C56" s="19">
        <v>5319513.83</v>
      </c>
      <c r="D56" s="19">
        <v>5318299.62</v>
      </c>
    </row>
    <row r="57" spans="1:4" ht="46.45" outlineLevel="7" x14ac:dyDescent="0.25">
      <c r="A57" s="24" t="s">
        <v>45</v>
      </c>
      <c r="B57" s="25" t="s">
        <v>221</v>
      </c>
      <c r="C57" s="26">
        <v>5319513.83</v>
      </c>
      <c r="D57" s="26">
        <v>5318299.62</v>
      </c>
    </row>
    <row r="58" spans="1:4" ht="108.35" outlineLevel="2" x14ac:dyDescent="0.25">
      <c r="A58" s="28" t="s">
        <v>46</v>
      </c>
      <c r="B58" s="18" t="s">
        <v>222</v>
      </c>
      <c r="C58" s="19">
        <v>223359.65</v>
      </c>
      <c r="D58" s="19">
        <v>236801.03</v>
      </c>
    </row>
    <row r="59" spans="1:4" ht="108.35" outlineLevel="3" x14ac:dyDescent="0.25">
      <c r="A59" s="28" t="s">
        <v>47</v>
      </c>
      <c r="B59" s="18" t="s">
        <v>223</v>
      </c>
      <c r="C59" s="19">
        <v>223359.65</v>
      </c>
      <c r="D59" s="19">
        <v>236801.03</v>
      </c>
    </row>
    <row r="60" spans="1:4" ht="92.9" outlineLevel="7" x14ac:dyDescent="0.25">
      <c r="A60" s="24" t="s">
        <v>48</v>
      </c>
      <c r="B60" s="25" t="s">
        <v>224</v>
      </c>
      <c r="C60" s="26">
        <v>223359.65</v>
      </c>
      <c r="D60" s="26">
        <v>236801.03</v>
      </c>
    </row>
    <row r="61" spans="1:4" ht="30.95" outlineLevel="1" x14ac:dyDescent="0.25">
      <c r="A61" s="17" t="s">
        <v>49</v>
      </c>
      <c r="B61" s="18" t="s">
        <v>225</v>
      </c>
      <c r="C61" s="19">
        <v>1688450.15</v>
      </c>
      <c r="D61" s="19">
        <v>1692178.96</v>
      </c>
    </row>
    <row r="62" spans="1:4" ht="30.95" outlineLevel="2" x14ac:dyDescent="0.25">
      <c r="A62" s="17" t="s">
        <v>50</v>
      </c>
      <c r="B62" s="18" t="s">
        <v>226</v>
      </c>
      <c r="C62" s="19">
        <v>1688450.15</v>
      </c>
      <c r="D62" s="19">
        <v>1692178.96</v>
      </c>
    </row>
    <row r="63" spans="1:4" ht="30.95" outlineLevel="3" x14ac:dyDescent="0.25">
      <c r="A63" s="20" t="s">
        <v>51</v>
      </c>
      <c r="B63" s="21" t="s">
        <v>227</v>
      </c>
      <c r="C63" s="22">
        <v>2065607.09</v>
      </c>
      <c r="D63" s="22">
        <v>2065607.09</v>
      </c>
    </row>
    <row r="64" spans="1:4" ht="30.95" outlineLevel="3" x14ac:dyDescent="0.25">
      <c r="A64" s="20" t="s">
        <v>52</v>
      </c>
      <c r="B64" s="21" t="s">
        <v>228</v>
      </c>
      <c r="C64" s="22">
        <v>-377156.94</v>
      </c>
      <c r="D64" s="22">
        <v>-373428.13</v>
      </c>
    </row>
    <row r="65" spans="1:5" ht="15.5" outlineLevel="3" x14ac:dyDescent="0.25">
      <c r="A65" s="17" t="s">
        <v>229</v>
      </c>
      <c r="B65" s="18" t="s">
        <v>230</v>
      </c>
      <c r="C65" s="19">
        <f>C69+C72+C75</f>
        <v>11640807.459999999</v>
      </c>
      <c r="D65" s="19">
        <f t="shared" ref="D65" si="0">D69+D72+D75</f>
        <v>11528273.92</v>
      </c>
      <c r="E65" s="9"/>
    </row>
    <row r="66" spans="1:5" ht="30.95" outlineLevel="1" x14ac:dyDescent="0.25">
      <c r="A66" s="17" t="s">
        <v>53</v>
      </c>
      <c r="B66" s="18" t="s">
        <v>231</v>
      </c>
      <c r="C66" s="19">
        <v>11640807.460000001</v>
      </c>
      <c r="D66" s="19">
        <v>11528273.92</v>
      </c>
    </row>
    <row r="67" spans="1:5" ht="15.5" outlineLevel="2" x14ac:dyDescent="0.25">
      <c r="A67" s="17" t="s">
        <v>54</v>
      </c>
      <c r="B67" s="18" t="s">
        <v>232</v>
      </c>
      <c r="C67" s="19">
        <v>11095047.1</v>
      </c>
      <c r="D67" s="19">
        <v>10976177.460000001</v>
      </c>
    </row>
    <row r="68" spans="1:5" ht="15.5" outlineLevel="3" x14ac:dyDescent="0.25">
      <c r="A68" s="17" t="s">
        <v>55</v>
      </c>
      <c r="B68" s="18" t="s">
        <v>233</v>
      </c>
      <c r="C68" s="19">
        <v>11095047.1</v>
      </c>
      <c r="D68" s="19">
        <v>10976177.460000001</v>
      </c>
    </row>
    <row r="69" spans="1:5" ht="30.95" outlineLevel="7" x14ac:dyDescent="0.25">
      <c r="A69" s="24" t="s">
        <v>56</v>
      </c>
      <c r="B69" s="25" t="s">
        <v>234</v>
      </c>
      <c r="C69" s="26">
        <v>11095047.1</v>
      </c>
      <c r="D69" s="26">
        <v>10976177.460000001</v>
      </c>
    </row>
    <row r="70" spans="1:5" ht="15.5" outlineLevel="2" x14ac:dyDescent="0.25">
      <c r="A70" s="17" t="s">
        <v>57</v>
      </c>
      <c r="B70" s="18" t="s">
        <v>235</v>
      </c>
      <c r="C70" s="19">
        <v>545760.36</v>
      </c>
      <c r="D70" s="19">
        <v>552096.46</v>
      </c>
    </row>
    <row r="71" spans="1:5" ht="46.45" outlineLevel="3" x14ac:dyDescent="0.25">
      <c r="A71" s="17" t="s">
        <v>58</v>
      </c>
      <c r="B71" s="18" t="s">
        <v>236</v>
      </c>
      <c r="C71" s="19">
        <v>160252.19</v>
      </c>
      <c r="D71" s="19">
        <v>166588.04</v>
      </c>
    </row>
    <row r="72" spans="1:5" ht="46.45" outlineLevel="7" x14ac:dyDescent="0.25">
      <c r="A72" s="24" t="s">
        <v>59</v>
      </c>
      <c r="B72" s="25" t="s">
        <v>237</v>
      </c>
      <c r="C72" s="26">
        <v>160252.19</v>
      </c>
      <c r="D72" s="26">
        <v>166588.04</v>
      </c>
    </row>
    <row r="73" spans="1:5" ht="30.95" outlineLevel="3" x14ac:dyDescent="0.25">
      <c r="A73" s="17" t="s">
        <v>60</v>
      </c>
      <c r="B73" s="18" t="s">
        <v>238</v>
      </c>
      <c r="C73" s="19">
        <v>385508.17</v>
      </c>
      <c r="D73" s="19">
        <v>385508.42</v>
      </c>
    </row>
    <row r="74" spans="1:5" ht="30.95" outlineLevel="4" x14ac:dyDescent="0.25">
      <c r="A74" s="17" t="s">
        <v>61</v>
      </c>
      <c r="B74" s="18" t="s">
        <v>239</v>
      </c>
      <c r="C74" s="19">
        <v>385508.17</v>
      </c>
      <c r="D74" s="19">
        <v>385508.42</v>
      </c>
    </row>
    <row r="75" spans="1:5" ht="30.95" outlineLevel="7" x14ac:dyDescent="0.25">
      <c r="A75" s="24" t="s">
        <v>61</v>
      </c>
      <c r="B75" s="25" t="s">
        <v>239</v>
      </c>
      <c r="C75" s="26">
        <v>385508.17</v>
      </c>
      <c r="D75" s="26">
        <v>385508.42</v>
      </c>
    </row>
    <row r="76" spans="1:5" ht="15.5" outlineLevel="7" x14ac:dyDescent="0.25">
      <c r="A76" s="29" t="s">
        <v>240</v>
      </c>
      <c r="B76" s="30" t="s">
        <v>241</v>
      </c>
      <c r="C76" s="31">
        <f>C78+C79+C80+C81+C82+C86+C88+C90+C91+C92</f>
        <v>890937.1399999999</v>
      </c>
      <c r="D76" s="31">
        <f>D78+D79+D80+D81+D82+D86+D88+D90+D91+D92</f>
        <v>982259.76</v>
      </c>
    </row>
    <row r="77" spans="1:5" ht="15.5" outlineLevel="1" x14ac:dyDescent="0.25">
      <c r="A77" s="17" t="s">
        <v>62</v>
      </c>
      <c r="B77" s="18" t="s">
        <v>242</v>
      </c>
      <c r="C77" s="19">
        <v>890937.14</v>
      </c>
      <c r="D77" s="19">
        <v>982259.76</v>
      </c>
    </row>
    <row r="78" spans="1:5" ht="30.95" outlineLevel="2" x14ac:dyDescent="0.25">
      <c r="A78" s="20" t="s">
        <v>63</v>
      </c>
      <c r="B78" s="21" t="s">
        <v>243</v>
      </c>
      <c r="C78" s="22">
        <v>2706.92</v>
      </c>
      <c r="D78" s="22">
        <v>2456.92</v>
      </c>
    </row>
    <row r="79" spans="1:5" ht="61.95" outlineLevel="3" x14ac:dyDescent="0.25">
      <c r="A79" s="20" t="s">
        <v>64</v>
      </c>
      <c r="B79" s="21" t="s">
        <v>244</v>
      </c>
      <c r="C79" s="22">
        <v>51416.02</v>
      </c>
      <c r="D79" s="22">
        <v>51416.02</v>
      </c>
    </row>
    <row r="80" spans="1:5" ht="123.85" outlineLevel="2" x14ac:dyDescent="0.25">
      <c r="A80" s="23" t="s">
        <v>65</v>
      </c>
      <c r="B80" s="21" t="s">
        <v>245</v>
      </c>
      <c r="C80" s="22">
        <v>20</v>
      </c>
      <c r="D80" s="22">
        <v>20</v>
      </c>
    </row>
    <row r="81" spans="1:4" ht="61.95" outlineLevel="2" x14ac:dyDescent="0.25">
      <c r="A81" s="20" t="s">
        <v>66</v>
      </c>
      <c r="B81" s="21" t="s">
        <v>246</v>
      </c>
      <c r="C81" s="22">
        <v>22500</v>
      </c>
      <c r="D81" s="22">
        <v>22500</v>
      </c>
    </row>
    <row r="82" spans="1:4" ht="30.95" outlineLevel="2" x14ac:dyDescent="0.25">
      <c r="A82" s="17" t="s">
        <v>67</v>
      </c>
      <c r="B82" s="18" t="s">
        <v>247</v>
      </c>
      <c r="C82" s="19">
        <f>C84+C85</f>
        <v>123250</v>
      </c>
      <c r="D82" s="19">
        <f>D84+D85</f>
        <v>123250</v>
      </c>
    </row>
    <row r="83" spans="1:4" ht="46.45" outlineLevel="3" x14ac:dyDescent="0.25">
      <c r="A83" s="20" t="s">
        <v>68</v>
      </c>
      <c r="B83" s="21" t="s">
        <v>248</v>
      </c>
      <c r="C83" s="22">
        <v>7000</v>
      </c>
      <c r="D83" s="22">
        <v>7000</v>
      </c>
    </row>
    <row r="84" spans="1:4" ht="61.95" outlineLevel="4" x14ac:dyDescent="0.25">
      <c r="A84" s="20" t="s">
        <v>69</v>
      </c>
      <c r="B84" s="21" t="s">
        <v>249</v>
      </c>
      <c r="C84" s="22">
        <v>7000</v>
      </c>
      <c r="D84" s="22">
        <v>7000</v>
      </c>
    </row>
    <row r="85" spans="1:4" ht="30.95" outlineLevel="3" x14ac:dyDescent="0.25">
      <c r="A85" s="20" t="s">
        <v>70</v>
      </c>
      <c r="B85" s="21" t="s">
        <v>250</v>
      </c>
      <c r="C85" s="22">
        <v>116250</v>
      </c>
      <c r="D85" s="22">
        <v>116250</v>
      </c>
    </row>
    <row r="86" spans="1:4" ht="61.95" outlineLevel="2" x14ac:dyDescent="0.25">
      <c r="A86" s="17" t="s">
        <v>71</v>
      </c>
      <c r="B86" s="18" t="s">
        <v>251</v>
      </c>
      <c r="C86" s="19">
        <v>8347.2000000000007</v>
      </c>
      <c r="D86" s="19">
        <v>42487.199999999997</v>
      </c>
    </row>
    <row r="87" spans="1:4" ht="61.95" outlineLevel="7" x14ac:dyDescent="0.25">
      <c r="A87" s="24" t="s">
        <v>72</v>
      </c>
      <c r="B87" s="25" t="s">
        <v>252</v>
      </c>
      <c r="C87" s="26">
        <v>8347.2000000000007</v>
      </c>
      <c r="D87" s="26">
        <v>42487.199999999997</v>
      </c>
    </row>
    <row r="88" spans="1:4" ht="77.400000000000006" outlineLevel="2" x14ac:dyDescent="0.25">
      <c r="A88" s="17" t="s">
        <v>73</v>
      </c>
      <c r="B88" s="18" t="s">
        <v>253</v>
      </c>
      <c r="C88" s="19">
        <v>150050.79999999999</v>
      </c>
      <c r="D88" s="19">
        <v>183314.4</v>
      </c>
    </row>
    <row r="89" spans="1:4" ht="77.400000000000006" outlineLevel="3" x14ac:dyDescent="0.25">
      <c r="A89" s="17" t="s">
        <v>74</v>
      </c>
      <c r="B89" s="18" t="s">
        <v>254</v>
      </c>
      <c r="C89" s="19">
        <v>150050.79999999999</v>
      </c>
      <c r="D89" s="19">
        <v>183314.4</v>
      </c>
    </row>
    <row r="90" spans="1:4" ht="92.9" outlineLevel="2" x14ac:dyDescent="0.25">
      <c r="A90" s="17" t="s">
        <v>75</v>
      </c>
      <c r="B90" s="18" t="s">
        <v>255</v>
      </c>
      <c r="C90" s="19">
        <v>171282.65</v>
      </c>
      <c r="D90" s="19">
        <v>173282.65</v>
      </c>
    </row>
    <row r="91" spans="1:4" ht="61.95" outlineLevel="7" x14ac:dyDescent="0.25">
      <c r="A91" s="24" t="s">
        <v>76</v>
      </c>
      <c r="B91" s="25" t="s">
        <v>256</v>
      </c>
      <c r="C91" s="26">
        <v>21516.44</v>
      </c>
      <c r="D91" s="26">
        <v>21516.44</v>
      </c>
    </row>
    <row r="92" spans="1:4" ht="30.95" outlineLevel="2" x14ac:dyDescent="0.25">
      <c r="A92" s="17" t="s">
        <v>77</v>
      </c>
      <c r="B92" s="18" t="s">
        <v>257</v>
      </c>
      <c r="C92" s="19">
        <v>339847.11</v>
      </c>
      <c r="D92" s="19">
        <v>362016.13</v>
      </c>
    </row>
    <row r="93" spans="1:4" ht="46.45" outlineLevel="3" x14ac:dyDescent="0.25">
      <c r="A93" s="17" t="s">
        <v>78</v>
      </c>
      <c r="B93" s="18" t="s">
        <v>258</v>
      </c>
      <c r="C93" s="19">
        <v>339847.11</v>
      </c>
      <c r="D93" s="19">
        <v>362016.13</v>
      </c>
    </row>
    <row r="94" spans="1:4" ht="46.45" outlineLevel="3" x14ac:dyDescent="0.25">
      <c r="A94" s="17" t="s">
        <v>259</v>
      </c>
      <c r="B94" s="18" t="s">
        <v>260</v>
      </c>
      <c r="C94" s="19"/>
      <c r="D94" s="19"/>
    </row>
    <row r="95" spans="1:4" ht="15.5" x14ac:dyDescent="0.25">
      <c r="A95" s="17" t="s">
        <v>79</v>
      </c>
      <c r="B95" s="18" t="s">
        <v>261</v>
      </c>
      <c r="C95" s="19">
        <f>C97+C103+C144</f>
        <v>479647225.89999998</v>
      </c>
      <c r="D95" s="19">
        <f>D97+D103+D144</f>
        <v>470397238.56999999</v>
      </c>
    </row>
    <row r="96" spans="1:4" ht="46.45" outlineLevel="1" x14ac:dyDescent="0.25">
      <c r="A96" s="17" t="s">
        <v>80</v>
      </c>
      <c r="B96" s="18" t="s">
        <v>262</v>
      </c>
      <c r="C96" s="19">
        <v>479647225.89999998</v>
      </c>
      <c r="D96" s="19">
        <v>470397238.56999999</v>
      </c>
    </row>
    <row r="97" spans="1:4" ht="30.95" outlineLevel="2" x14ac:dyDescent="0.25">
      <c r="A97" s="17" t="s">
        <v>81</v>
      </c>
      <c r="B97" s="18" t="s">
        <v>263</v>
      </c>
      <c r="C97" s="19">
        <v>57991100</v>
      </c>
      <c r="D97" s="19">
        <v>57991100</v>
      </c>
    </row>
    <row r="98" spans="1:4" ht="30.95" outlineLevel="3" x14ac:dyDescent="0.25">
      <c r="A98" s="17" t="s">
        <v>82</v>
      </c>
      <c r="B98" s="18" t="s">
        <v>264</v>
      </c>
      <c r="C98" s="19">
        <v>2379500</v>
      </c>
      <c r="D98" s="19">
        <v>2379500</v>
      </c>
    </row>
    <row r="99" spans="1:4" ht="30.95" outlineLevel="4" x14ac:dyDescent="0.25">
      <c r="A99" s="17" t="s">
        <v>83</v>
      </c>
      <c r="B99" s="18" t="s">
        <v>265</v>
      </c>
      <c r="C99" s="19">
        <v>2379500</v>
      </c>
      <c r="D99" s="19">
        <v>2379500</v>
      </c>
    </row>
    <row r="100" spans="1:4" ht="123.85" outlineLevel="7" x14ac:dyDescent="0.25">
      <c r="A100" s="27" t="s">
        <v>84</v>
      </c>
      <c r="B100" s="25" t="s">
        <v>266</v>
      </c>
      <c r="C100" s="26">
        <v>2379500</v>
      </c>
      <c r="D100" s="26">
        <v>2379500</v>
      </c>
    </row>
    <row r="101" spans="1:4" ht="30.95" outlineLevel="3" x14ac:dyDescent="0.25">
      <c r="A101" s="20" t="s">
        <v>85</v>
      </c>
      <c r="B101" s="21" t="s">
        <v>267</v>
      </c>
      <c r="C101" s="22">
        <v>55611600</v>
      </c>
      <c r="D101" s="22">
        <v>55611600</v>
      </c>
    </row>
    <row r="102" spans="1:4" ht="30.95" outlineLevel="7" x14ac:dyDescent="0.25">
      <c r="A102" s="24" t="s">
        <v>86</v>
      </c>
      <c r="B102" s="25" t="s">
        <v>268</v>
      </c>
      <c r="C102" s="26">
        <v>55611600</v>
      </c>
      <c r="D102" s="26">
        <v>55611600</v>
      </c>
    </row>
    <row r="103" spans="1:4" ht="30.95" outlineLevel="2" x14ac:dyDescent="0.25">
      <c r="A103" s="17" t="s">
        <v>87</v>
      </c>
      <c r="B103" s="18" t="s">
        <v>269</v>
      </c>
      <c r="C103" s="19">
        <v>147091784</v>
      </c>
      <c r="D103" s="19">
        <v>145125799.28</v>
      </c>
    </row>
    <row r="104" spans="1:4" ht="61.95" outlineLevel="7" x14ac:dyDescent="0.25">
      <c r="A104" s="24" t="s">
        <v>88</v>
      </c>
      <c r="B104" s="25" t="s">
        <v>270</v>
      </c>
      <c r="C104" s="26">
        <v>3811110</v>
      </c>
      <c r="D104" s="26">
        <v>3811110</v>
      </c>
    </row>
    <row r="105" spans="1:4" ht="46.45" outlineLevel="3" x14ac:dyDescent="0.25">
      <c r="A105" s="17" t="s">
        <v>89</v>
      </c>
      <c r="B105" s="18" t="s">
        <v>271</v>
      </c>
      <c r="C105" s="19">
        <v>555984</v>
      </c>
      <c r="D105" s="19">
        <v>555984</v>
      </c>
    </row>
    <row r="106" spans="1:4" ht="30.95" outlineLevel="7" x14ac:dyDescent="0.25">
      <c r="A106" s="24" t="s">
        <v>89</v>
      </c>
      <c r="B106" s="25" t="s">
        <v>271</v>
      </c>
      <c r="C106" s="26">
        <v>555984</v>
      </c>
      <c r="D106" s="26">
        <v>555984</v>
      </c>
    </row>
    <row r="107" spans="1:4" ht="30.95" outlineLevel="3" x14ac:dyDescent="0.25">
      <c r="A107" s="17" t="s">
        <v>90</v>
      </c>
      <c r="B107" s="18" t="s">
        <v>272</v>
      </c>
      <c r="C107" s="19">
        <v>43800</v>
      </c>
      <c r="D107" s="19">
        <v>43800</v>
      </c>
    </row>
    <row r="108" spans="1:4" ht="30.95" outlineLevel="7" x14ac:dyDescent="0.25">
      <c r="A108" s="24" t="s">
        <v>91</v>
      </c>
      <c r="B108" s="25" t="s">
        <v>273</v>
      </c>
      <c r="C108" s="26">
        <v>43800</v>
      </c>
      <c r="D108" s="26">
        <v>43800</v>
      </c>
    </row>
    <row r="109" spans="1:4" ht="61.95" outlineLevel="3" x14ac:dyDescent="0.25">
      <c r="A109" s="17" t="s">
        <v>92</v>
      </c>
      <c r="B109" s="18" t="s">
        <v>274</v>
      </c>
      <c r="C109" s="19">
        <v>8551000</v>
      </c>
      <c r="D109" s="19">
        <v>8551000</v>
      </c>
    </row>
    <row r="110" spans="1:4" ht="61.95" outlineLevel="7" x14ac:dyDescent="0.25">
      <c r="A110" s="24" t="s">
        <v>93</v>
      </c>
      <c r="B110" s="25" t="s">
        <v>275</v>
      </c>
      <c r="C110" s="26">
        <v>8551000</v>
      </c>
      <c r="D110" s="26">
        <v>8551000</v>
      </c>
    </row>
    <row r="111" spans="1:4" ht="46.45" outlineLevel="3" x14ac:dyDescent="0.25">
      <c r="A111" s="17" t="s">
        <v>94</v>
      </c>
      <c r="B111" s="18" t="s">
        <v>276</v>
      </c>
      <c r="C111" s="19">
        <v>6557000</v>
      </c>
      <c r="D111" s="19">
        <v>6557000</v>
      </c>
    </row>
    <row r="112" spans="1:4" ht="46.45" outlineLevel="7" x14ac:dyDescent="0.25">
      <c r="A112" s="24" t="s">
        <v>95</v>
      </c>
      <c r="B112" s="25" t="s">
        <v>277</v>
      </c>
      <c r="C112" s="26">
        <v>6557000</v>
      </c>
      <c r="D112" s="26">
        <v>6557000</v>
      </c>
    </row>
    <row r="113" spans="1:4" ht="15.5" outlineLevel="3" x14ac:dyDescent="0.25">
      <c r="A113" s="17" t="s">
        <v>96</v>
      </c>
      <c r="B113" s="18" t="s">
        <v>278</v>
      </c>
      <c r="C113" s="19">
        <v>127572890</v>
      </c>
      <c r="D113" s="19">
        <v>125606905.28</v>
      </c>
    </row>
    <row r="114" spans="1:4" ht="15.5" outlineLevel="4" x14ac:dyDescent="0.25">
      <c r="A114" s="17" t="s">
        <v>97</v>
      </c>
      <c r="B114" s="18" t="s">
        <v>279</v>
      </c>
      <c r="C114" s="19">
        <v>127572890</v>
      </c>
      <c r="D114" s="19">
        <v>125606905.28</v>
      </c>
    </row>
    <row r="115" spans="1:4" ht="108.35" outlineLevel="7" x14ac:dyDescent="0.25">
      <c r="A115" s="27" t="s">
        <v>98</v>
      </c>
      <c r="B115" s="25" t="s">
        <v>280</v>
      </c>
      <c r="C115" s="26">
        <v>8237200</v>
      </c>
      <c r="D115" s="26">
        <v>8092144.1200000001</v>
      </c>
    </row>
    <row r="116" spans="1:4" ht="108.35" outlineLevel="7" x14ac:dyDescent="0.25">
      <c r="A116" s="27" t="s">
        <v>99</v>
      </c>
      <c r="B116" s="25" t="s">
        <v>281</v>
      </c>
      <c r="C116" s="26">
        <v>814300</v>
      </c>
      <c r="D116" s="26">
        <v>760128.98</v>
      </c>
    </row>
    <row r="117" spans="1:4" ht="92.9" outlineLevel="7" x14ac:dyDescent="0.25">
      <c r="A117" s="27" t="s">
        <v>100</v>
      </c>
      <c r="B117" s="25" t="s">
        <v>282</v>
      </c>
      <c r="C117" s="26">
        <v>1277000</v>
      </c>
      <c r="D117" s="26">
        <v>1269416.1399999999</v>
      </c>
    </row>
    <row r="118" spans="1:4" ht="108.35" outlineLevel="7" x14ac:dyDescent="0.25">
      <c r="A118" s="27" t="s">
        <v>101</v>
      </c>
      <c r="B118" s="25" t="s">
        <v>283</v>
      </c>
      <c r="C118" s="26">
        <v>334700</v>
      </c>
      <c r="D118" s="26">
        <v>334700</v>
      </c>
    </row>
    <row r="119" spans="1:4" ht="77.400000000000006" outlineLevel="7" x14ac:dyDescent="0.25">
      <c r="A119" s="24" t="s">
        <v>102</v>
      </c>
      <c r="B119" s="25" t="s">
        <v>284</v>
      </c>
      <c r="C119" s="26">
        <v>6111200</v>
      </c>
      <c r="D119" s="26">
        <v>6110324.0700000003</v>
      </c>
    </row>
    <row r="120" spans="1:4" ht="170.25" outlineLevel="7" x14ac:dyDescent="0.25">
      <c r="A120" s="27" t="s">
        <v>103</v>
      </c>
      <c r="B120" s="25" t="s">
        <v>285</v>
      </c>
      <c r="C120" s="26">
        <v>1970000</v>
      </c>
      <c r="D120" s="26">
        <v>1970000</v>
      </c>
    </row>
    <row r="121" spans="1:4" ht="92.9" outlineLevel="7" x14ac:dyDescent="0.25">
      <c r="A121" s="27" t="s">
        <v>104</v>
      </c>
      <c r="B121" s="25" t="s">
        <v>286</v>
      </c>
      <c r="C121" s="26">
        <v>7467500</v>
      </c>
      <c r="D121" s="26">
        <v>7467500</v>
      </c>
    </row>
    <row r="122" spans="1:4" ht="92.9" outlineLevel="7" x14ac:dyDescent="0.25">
      <c r="A122" s="27" t="s">
        <v>105</v>
      </c>
      <c r="B122" s="25" t="s">
        <v>287</v>
      </c>
      <c r="C122" s="26">
        <v>184000</v>
      </c>
      <c r="D122" s="26">
        <v>184000</v>
      </c>
    </row>
    <row r="123" spans="1:4" ht="170.25" outlineLevel="7" x14ac:dyDescent="0.25">
      <c r="A123" s="27" t="s">
        <v>106</v>
      </c>
      <c r="B123" s="25" t="s">
        <v>288</v>
      </c>
      <c r="C123" s="26">
        <v>1115000</v>
      </c>
      <c r="D123" s="26">
        <v>1115000</v>
      </c>
    </row>
    <row r="124" spans="1:4" ht="92.9" outlineLevel="7" x14ac:dyDescent="0.25">
      <c r="A124" s="24" t="s">
        <v>107</v>
      </c>
      <c r="B124" s="25" t="s">
        <v>289</v>
      </c>
      <c r="C124" s="26">
        <v>5914000</v>
      </c>
      <c r="D124" s="26">
        <v>4695268.87</v>
      </c>
    </row>
    <row r="125" spans="1:4" ht="139.30000000000001" outlineLevel="7" x14ac:dyDescent="0.25">
      <c r="A125" s="27" t="s">
        <v>108</v>
      </c>
      <c r="B125" s="25" t="s">
        <v>290</v>
      </c>
      <c r="C125" s="26">
        <v>8000000</v>
      </c>
      <c r="D125" s="26">
        <v>8000000</v>
      </c>
    </row>
    <row r="126" spans="1:4" ht="92.9" outlineLevel="7" x14ac:dyDescent="0.25">
      <c r="A126" s="24" t="s">
        <v>109</v>
      </c>
      <c r="B126" s="25" t="s">
        <v>291</v>
      </c>
      <c r="C126" s="26">
        <v>477700</v>
      </c>
      <c r="D126" s="26">
        <v>288015.57</v>
      </c>
    </row>
    <row r="127" spans="1:4" ht="108.35" outlineLevel="7" x14ac:dyDescent="0.25">
      <c r="A127" s="27" t="s">
        <v>110</v>
      </c>
      <c r="B127" s="25" t="s">
        <v>292</v>
      </c>
      <c r="C127" s="26">
        <v>74700</v>
      </c>
      <c r="D127" s="26">
        <v>74700</v>
      </c>
    </row>
    <row r="128" spans="1:4" ht="154.80000000000001" outlineLevel="7" x14ac:dyDescent="0.25">
      <c r="A128" s="27" t="s">
        <v>111</v>
      </c>
      <c r="B128" s="25" t="s">
        <v>293</v>
      </c>
      <c r="C128" s="26">
        <v>374000</v>
      </c>
      <c r="D128" s="26">
        <v>319304.5</v>
      </c>
    </row>
    <row r="129" spans="1:4" ht="108.35" outlineLevel="7" x14ac:dyDescent="0.25">
      <c r="A129" s="27" t="s">
        <v>112</v>
      </c>
      <c r="B129" s="25" t="s">
        <v>294</v>
      </c>
      <c r="C129" s="26">
        <v>500000</v>
      </c>
      <c r="D129" s="26">
        <v>500000</v>
      </c>
    </row>
    <row r="130" spans="1:4" ht="185.75" outlineLevel="7" x14ac:dyDescent="0.25">
      <c r="A130" s="27" t="s">
        <v>113</v>
      </c>
      <c r="B130" s="25" t="s">
        <v>295</v>
      </c>
      <c r="C130" s="26">
        <v>182600</v>
      </c>
      <c r="D130" s="26">
        <v>182600</v>
      </c>
    </row>
    <row r="131" spans="1:4" ht="170.25" outlineLevel="7" x14ac:dyDescent="0.25">
      <c r="A131" s="27" t="s">
        <v>114</v>
      </c>
      <c r="B131" s="25" t="s">
        <v>296</v>
      </c>
      <c r="C131" s="26">
        <v>991200</v>
      </c>
      <c r="D131" s="26">
        <v>991200</v>
      </c>
    </row>
    <row r="132" spans="1:4" ht="123.85" outlineLevel="7" x14ac:dyDescent="0.25">
      <c r="A132" s="27" t="s">
        <v>115</v>
      </c>
      <c r="B132" s="25" t="s">
        <v>297</v>
      </c>
      <c r="C132" s="26">
        <v>9900000</v>
      </c>
      <c r="D132" s="26">
        <v>9863481.0299999993</v>
      </c>
    </row>
    <row r="133" spans="1:4" ht="92.9" outlineLevel="7" x14ac:dyDescent="0.25">
      <c r="A133" s="24" t="s">
        <v>116</v>
      </c>
      <c r="B133" s="25" t="s">
        <v>298</v>
      </c>
      <c r="C133" s="26">
        <v>243100</v>
      </c>
      <c r="D133" s="26">
        <v>238945</v>
      </c>
    </row>
    <row r="134" spans="1:4" ht="108.35" outlineLevel="7" x14ac:dyDescent="0.25">
      <c r="A134" s="27" t="s">
        <v>117</v>
      </c>
      <c r="B134" s="25" t="s">
        <v>299</v>
      </c>
      <c r="C134" s="26">
        <v>527430</v>
      </c>
      <c r="D134" s="26">
        <v>527430</v>
      </c>
    </row>
    <row r="135" spans="1:4" ht="92.9" outlineLevel="7" x14ac:dyDescent="0.25">
      <c r="A135" s="27" t="s">
        <v>118</v>
      </c>
      <c r="B135" s="25" t="s">
        <v>300</v>
      </c>
      <c r="C135" s="26">
        <v>247400</v>
      </c>
      <c r="D135" s="26">
        <v>247400</v>
      </c>
    </row>
    <row r="136" spans="1:4" ht="108.35" outlineLevel="7" x14ac:dyDescent="0.25">
      <c r="A136" s="27" t="s">
        <v>119</v>
      </c>
      <c r="B136" s="25" t="s">
        <v>301</v>
      </c>
      <c r="C136" s="26">
        <v>5389700</v>
      </c>
      <c r="D136" s="26">
        <v>5389700</v>
      </c>
    </row>
    <row r="137" spans="1:4" ht="108.35" outlineLevel="7" x14ac:dyDescent="0.25">
      <c r="A137" s="27" t="s">
        <v>120</v>
      </c>
      <c r="B137" s="25" t="s">
        <v>302</v>
      </c>
      <c r="C137" s="26">
        <v>4246000</v>
      </c>
      <c r="D137" s="26">
        <v>4246000</v>
      </c>
    </row>
    <row r="138" spans="1:4" ht="154.80000000000001" outlineLevel="7" x14ac:dyDescent="0.25">
      <c r="A138" s="27" t="s">
        <v>121</v>
      </c>
      <c r="B138" s="25" t="s">
        <v>303</v>
      </c>
      <c r="C138" s="26">
        <v>55611500</v>
      </c>
      <c r="D138" s="26">
        <v>55611500</v>
      </c>
    </row>
    <row r="139" spans="1:4" ht="123.85" outlineLevel="7" x14ac:dyDescent="0.25">
      <c r="A139" s="27" t="s">
        <v>122</v>
      </c>
      <c r="B139" s="25" t="s">
        <v>304</v>
      </c>
      <c r="C139" s="26">
        <v>1287660</v>
      </c>
      <c r="D139" s="26">
        <v>1248178.6499999999</v>
      </c>
    </row>
    <row r="140" spans="1:4" ht="154.80000000000001" outlineLevel="7" x14ac:dyDescent="0.25">
      <c r="A140" s="27" t="s">
        <v>123</v>
      </c>
      <c r="B140" s="25" t="s">
        <v>305</v>
      </c>
      <c r="C140" s="26">
        <v>58000</v>
      </c>
      <c r="D140" s="26">
        <v>58000</v>
      </c>
    </row>
    <row r="141" spans="1:4" ht="92.9" outlineLevel="7" x14ac:dyDescent="0.25">
      <c r="A141" s="24" t="s">
        <v>124</v>
      </c>
      <c r="B141" s="25" t="s">
        <v>306</v>
      </c>
      <c r="C141" s="26">
        <v>686100</v>
      </c>
      <c r="D141" s="26">
        <v>686100</v>
      </c>
    </row>
    <row r="142" spans="1:4" ht="278.60000000000002" outlineLevel="7" x14ac:dyDescent="0.25">
      <c r="A142" s="27" t="s">
        <v>125</v>
      </c>
      <c r="B142" s="25" t="s">
        <v>307</v>
      </c>
      <c r="C142" s="26">
        <v>4310000</v>
      </c>
      <c r="D142" s="26">
        <v>4095000</v>
      </c>
    </row>
    <row r="143" spans="1:4" ht="170.25" outlineLevel="7" x14ac:dyDescent="0.25">
      <c r="A143" s="27" t="s">
        <v>126</v>
      </c>
      <c r="B143" s="25" t="s">
        <v>308</v>
      </c>
      <c r="C143" s="26">
        <v>1040900</v>
      </c>
      <c r="D143" s="26">
        <v>1040868.35</v>
      </c>
    </row>
    <row r="144" spans="1:4" ht="30.95" outlineLevel="2" x14ac:dyDescent="0.25">
      <c r="A144" s="17" t="s">
        <v>127</v>
      </c>
      <c r="B144" s="18" t="s">
        <v>309</v>
      </c>
      <c r="C144" s="19">
        <v>274564341.89999998</v>
      </c>
      <c r="D144" s="19">
        <v>267280339.28999999</v>
      </c>
    </row>
    <row r="145" spans="1:4" ht="46.45" outlineLevel="3" x14ac:dyDescent="0.25">
      <c r="A145" s="17" t="s">
        <v>128</v>
      </c>
      <c r="B145" s="18" t="s">
        <v>310</v>
      </c>
      <c r="C145" s="19">
        <v>267718598.5</v>
      </c>
      <c r="D145" s="19">
        <v>261469450.78999999</v>
      </c>
    </row>
    <row r="146" spans="1:4" ht="46.45" outlineLevel="4" x14ac:dyDescent="0.25">
      <c r="A146" s="17" t="s">
        <v>129</v>
      </c>
      <c r="B146" s="18" t="s">
        <v>311</v>
      </c>
      <c r="C146" s="19">
        <v>267718598.5</v>
      </c>
      <c r="D146" s="19">
        <v>261469450.78999999</v>
      </c>
    </row>
    <row r="147" spans="1:4" ht="170.25" outlineLevel="7" x14ac:dyDescent="0.25">
      <c r="A147" s="27" t="s">
        <v>130</v>
      </c>
      <c r="B147" s="25" t="s">
        <v>312</v>
      </c>
      <c r="C147" s="26">
        <v>50804022</v>
      </c>
      <c r="D147" s="26">
        <v>50804022</v>
      </c>
    </row>
    <row r="148" spans="1:4" ht="139.30000000000001" outlineLevel="7" x14ac:dyDescent="0.25">
      <c r="A148" s="27" t="s">
        <v>131</v>
      </c>
      <c r="B148" s="25" t="s">
        <v>313</v>
      </c>
      <c r="C148" s="26">
        <v>18404.5</v>
      </c>
      <c r="D148" s="26">
        <v>18404.5</v>
      </c>
    </row>
    <row r="149" spans="1:4" ht="278.60000000000002" outlineLevel="7" x14ac:dyDescent="0.25">
      <c r="A149" s="27" t="s">
        <v>132</v>
      </c>
      <c r="B149" s="25" t="s">
        <v>314</v>
      </c>
      <c r="C149" s="26">
        <v>32610200</v>
      </c>
      <c r="D149" s="26">
        <v>30364477.98</v>
      </c>
    </row>
    <row r="150" spans="1:4" ht="278.60000000000002" outlineLevel="7" x14ac:dyDescent="0.25">
      <c r="A150" s="27" t="s">
        <v>133</v>
      </c>
      <c r="B150" s="25" t="s">
        <v>315</v>
      </c>
      <c r="C150" s="26">
        <v>13328700</v>
      </c>
      <c r="D150" s="26">
        <v>12848775.029999999</v>
      </c>
    </row>
    <row r="151" spans="1:4" ht="139.30000000000001" outlineLevel="7" x14ac:dyDescent="0.25">
      <c r="A151" s="27" t="s">
        <v>134</v>
      </c>
      <c r="B151" s="25" t="s">
        <v>316</v>
      </c>
      <c r="C151" s="26">
        <v>63526</v>
      </c>
      <c r="D151" s="26">
        <v>63526</v>
      </c>
    </row>
    <row r="152" spans="1:4" ht="247.65" outlineLevel="7" x14ac:dyDescent="0.25">
      <c r="A152" s="27" t="s">
        <v>135</v>
      </c>
      <c r="B152" s="25" t="s">
        <v>317</v>
      </c>
      <c r="C152" s="26">
        <v>7272550</v>
      </c>
      <c r="D152" s="26">
        <v>7272550</v>
      </c>
    </row>
    <row r="153" spans="1:4" ht="77.400000000000006" outlineLevel="7" x14ac:dyDescent="0.25">
      <c r="A153" s="24" t="s">
        <v>136</v>
      </c>
      <c r="B153" s="25" t="s">
        <v>318</v>
      </c>
      <c r="C153" s="26">
        <v>89300</v>
      </c>
      <c r="D153" s="26">
        <v>89287</v>
      </c>
    </row>
    <row r="154" spans="1:4" ht="170.25" outlineLevel="7" x14ac:dyDescent="0.25">
      <c r="A154" s="27" t="s">
        <v>137</v>
      </c>
      <c r="B154" s="25" t="s">
        <v>319</v>
      </c>
      <c r="C154" s="26">
        <v>499900</v>
      </c>
      <c r="D154" s="26">
        <v>452921</v>
      </c>
    </row>
    <row r="155" spans="1:4" ht="108.35" outlineLevel="7" x14ac:dyDescent="0.25">
      <c r="A155" s="27" t="s">
        <v>138</v>
      </c>
      <c r="B155" s="25" t="s">
        <v>320</v>
      </c>
      <c r="C155" s="26">
        <v>33900</v>
      </c>
      <c r="D155" s="26">
        <v>31234.25</v>
      </c>
    </row>
    <row r="156" spans="1:4" ht="139.30000000000001" outlineLevel="7" x14ac:dyDescent="0.25">
      <c r="A156" s="27" t="s">
        <v>139</v>
      </c>
      <c r="B156" s="25" t="s">
        <v>321</v>
      </c>
      <c r="C156" s="26">
        <v>1388776</v>
      </c>
      <c r="D156" s="26">
        <v>1106719.07</v>
      </c>
    </row>
    <row r="157" spans="1:4" ht="201.2" outlineLevel="7" x14ac:dyDescent="0.25">
      <c r="A157" s="27" t="s">
        <v>140</v>
      </c>
      <c r="B157" s="25" t="s">
        <v>322</v>
      </c>
      <c r="C157" s="26">
        <v>477000</v>
      </c>
      <c r="D157" s="26">
        <v>381342.49</v>
      </c>
    </row>
    <row r="158" spans="1:4" ht="278.60000000000002" outlineLevel="7" x14ac:dyDescent="0.25">
      <c r="A158" s="27" t="s">
        <v>141</v>
      </c>
      <c r="B158" s="25" t="s">
        <v>323</v>
      </c>
      <c r="C158" s="26">
        <v>83703000</v>
      </c>
      <c r="D158" s="26">
        <v>83702952.469999999</v>
      </c>
    </row>
    <row r="159" spans="1:4" ht="139.30000000000001" outlineLevel="7" x14ac:dyDescent="0.25">
      <c r="A159" s="27" t="s">
        <v>142</v>
      </c>
      <c r="B159" s="25" t="s">
        <v>324</v>
      </c>
      <c r="C159" s="26">
        <v>5944670</v>
      </c>
      <c r="D159" s="26">
        <v>5944638.6399999997</v>
      </c>
    </row>
    <row r="160" spans="1:4" ht="139.30000000000001" outlineLevel="7" x14ac:dyDescent="0.25">
      <c r="A160" s="27" t="s">
        <v>143</v>
      </c>
      <c r="B160" s="25" t="s">
        <v>325</v>
      </c>
      <c r="C160" s="26">
        <v>13599300</v>
      </c>
      <c r="D160" s="26">
        <v>10639993.279999999</v>
      </c>
    </row>
    <row r="161" spans="1:4" ht="278.60000000000002" outlineLevel="7" x14ac:dyDescent="0.25">
      <c r="A161" s="27" t="s">
        <v>144</v>
      </c>
      <c r="B161" s="25" t="s">
        <v>326</v>
      </c>
      <c r="C161" s="26">
        <v>54575740</v>
      </c>
      <c r="D161" s="26">
        <v>54567230.640000001</v>
      </c>
    </row>
    <row r="162" spans="1:4" ht="108.35" outlineLevel="7" x14ac:dyDescent="0.25">
      <c r="A162" s="27" t="s">
        <v>145</v>
      </c>
      <c r="B162" s="25" t="s">
        <v>327</v>
      </c>
      <c r="C162" s="26">
        <v>515300</v>
      </c>
      <c r="D162" s="26">
        <v>459672.82</v>
      </c>
    </row>
    <row r="163" spans="1:4" ht="108.35" outlineLevel="7" x14ac:dyDescent="0.25">
      <c r="A163" s="27" t="s">
        <v>146</v>
      </c>
      <c r="B163" s="25" t="s">
        <v>328</v>
      </c>
      <c r="C163" s="26">
        <v>2794310</v>
      </c>
      <c r="D163" s="26">
        <v>2721703.62</v>
      </c>
    </row>
    <row r="164" spans="1:4" ht="92.9" outlineLevel="3" x14ac:dyDescent="0.25">
      <c r="A164" s="17" t="s">
        <v>147</v>
      </c>
      <c r="B164" s="18" t="s">
        <v>329</v>
      </c>
      <c r="C164" s="19">
        <v>1640830</v>
      </c>
      <c r="D164" s="19">
        <v>1581767.28</v>
      </c>
    </row>
    <row r="165" spans="1:4" ht="92.9" outlineLevel="7" x14ac:dyDescent="0.25">
      <c r="A165" s="24" t="s">
        <v>148</v>
      </c>
      <c r="B165" s="25" t="s">
        <v>330</v>
      </c>
      <c r="C165" s="26">
        <v>1640830</v>
      </c>
      <c r="D165" s="26">
        <v>1581767.28</v>
      </c>
    </row>
    <row r="166" spans="1:4" ht="92.9" outlineLevel="3" x14ac:dyDescent="0.25">
      <c r="A166" s="17" t="s">
        <v>149</v>
      </c>
      <c r="B166" s="18" t="s">
        <v>331</v>
      </c>
      <c r="C166" s="19">
        <v>3560000</v>
      </c>
      <c r="D166" s="19">
        <v>2660000</v>
      </c>
    </row>
    <row r="167" spans="1:4" ht="77.400000000000006" outlineLevel="7" x14ac:dyDescent="0.25">
      <c r="A167" s="24" t="s">
        <v>150</v>
      </c>
      <c r="B167" s="25" t="s">
        <v>332</v>
      </c>
      <c r="C167" s="26">
        <v>3560000</v>
      </c>
      <c r="D167" s="26">
        <v>2660000</v>
      </c>
    </row>
    <row r="168" spans="1:4" ht="46.45" outlineLevel="3" x14ac:dyDescent="0.25">
      <c r="A168" s="17" t="s">
        <v>151</v>
      </c>
      <c r="B168" s="18" t="s">
        <v>333</v>
      </c>
      <c r="C168" s="19">
        <v>1597413.4</v>
      </c>
      <c r="D168" s="19">
        <v>1569121.22</v>
      </c>
    </row>
    <row r="169" spans="1:4" ht="46.45" outlineLevel="7" x14ac:dyDescent="0.25">
      <c r="A169" s="24" t="s">
        <v>152</v>
      </c>
      <c r="B169" s="25" t="s">
        <v>334</v>
      </c>
      <c r="C169" s="26">
        <v>1597413.4</v>
      </c>
      <c r="D169" s="26">
        <v>1569121.22</v>
      </c>
    </row>
    <row r="170" spans="1:4" ht="61.95" outlineLevel="3" x14ac:dyDescent="0.25">
      <c r="A170" s="17" t="s">
        <v>153</v>
      </c>
      <c r="B170" s="18" t="s">
        <v>335</v>
      </c>
      <c r="C170" s="19">
        <v>47500</v>
      </c>
      <c r="D170" s="19">
        <v>0</v>
      </c>
    </row>
    <row r="171" spans="1:4" ht="77.400000000000006" outlineLevel="7" x14ac:dyDescent="0.25">
      <c r="A171" s="32" t="s">
        <v>154</v>
      </c>
      <c r="B171" s="33" t="s">
        <v>336</v>
      </c>
      <c r="C171" s="34">
        <v>47500</v>
      </c>
      <c r="D171" s="34">
        <v>0</v>
      </c>
    </row>
    <row r="172" spans="1:4" ht="61.95" outlineLevel="1" x14ac:dyDescent="0.25">
      <c r="A172" s="17" t="s">
        <v>164</v>
      </c>
      <c r="B172" s="18" t="s">
        <v>371</v>
      </c>
      <c r="C172" s="19">
        <v>-216200.12</v>
      </c>
      <c r="D172" s="19">
        <v>-216200.12</v>
      </c>
    </row>
    <row r="173" spans="1:4" ht="61.95" outlineLevel="2" x14ac:dyDescent="0.25">
      <c r="A173" s="17" t="s">
        <v>165</v>
      </c>
      <c r="B173" s="18" t="s">
        <v>372</v>
      </c>
      <c r="C173" s="19">
        <v>-216200.12</v>
      </c>
      <c r="D173" s="19">
        <v>-216200.12</v>
      </c>
    </row>
    <row r="174" spans="1:4" ht="61.95" outlineLevel="7" x14ac:dyDescent="0.25">
      <c r="A174" s="32" t="s">
        <v>166</v>
      </c>
      <c r="B174" s="33" t="s">
        <v>373</v>
      </c>
      <c r="C174" s="34">
        <v>-216200.12</v>
      </c>
      <c r="D174" s="34">
        <v>-216200.12</v>
      </c>
    </row>
    <row r="175" spans="1:4" ht="15.5" outlineLevel="7" x14ac:dyDescent="0.25">
      <c r="A175" s="35" t="s">
        <v>337</v>
      </c>
      <c r="B175" s="16" t="s">
        <v>338</v>
      </c>
      <c r="C175" s="36">
        <f>C176+C179</f>
        <v>5881257</v>
      </c>
      <c r="D175" s="36">
        <f>D176+D179</f>
        <v>5652174.96</v>
      </c>
    </row>
    <row r="176" spans="1:4" ht="15.5" outlineLevel="7" x14ac:dyDescent="0.25">
      <c r="A176" s="35" t="s">
        <v>339</v>
      </c>
      <c r="B176" s="16" t="s">
        <v>341</v>
      </c>
      <c r="C176" s="36">
        <f>C178</f>
        <v>5075</v>
      </c>
      <c r="D176" s="36">
        <f>D178+D177</f>
        <v>6754.14</v>
      </c>
    </row>
    <row r="177" spans="1:4" ht="15.5" outlineLevel="7" x14ac:dyDescent="0.25">
      <c r="A177" s="37" t="s">
        <v>366</v>
      </c>
      <c r="B177" s="16" t="s">
        <v>367</v>
      </c>
      <c r="C177" s="36">
        <v>0</v>
      </c>
      <c r="D177" s="36">
        <v>1679.14</v>
      </c>
    </row>
    <row r="178" spans="1:4" ht="15.5" outlineLevel="7" x14ac:dyDescent="0.25">
      <c r="A178" s="37" t="s">
        <v>340</v>
      </c>
      <c r="B178" s="16" t="s">
        <v>342</v>
      </c>
      <c r="C178" s="38">
        <v>5075</v>
      </c>
      <c r="D178" s="38">
        <v>5075</v>
      </c>
    </row>
    <row r="179" spans="1:4" ht="15.5" outlineLevel="7" x14ac:dyDescent="0.25">
      <c r="A179" s="37" t="s">
        <v>79</v>
      </c>
      <c r="B179" s="16" t="s">
        <v>261</v>
      </c>
      <c r="C179" s="36">
        <f>C180+C183</f>
        <v>5876182</v>
      </c>
      <c r="D179" s="36">
        <f>D180+D183</f>
        <v>5645420.8200000003</v>
      </c>
    </row>
    <row r="180" spans="1:4" ht="30.95" outlineLevel="1" x14ac:dyDescent="0.25">
      <c r="A180" s="17" t="s">
        <v>155</v>
      </c>
      <c r="B180" s="18" t="s">
        <v>343</v>
      </c>
      <c r="C180" s="19">
        <v>4634466</v>
      </c>
      <c r="D180" s="19">
        <v>4634466</v>
      </c>
    </row>
    <row r="181" spans="1:4" ht="46.45" outlineLevel="2" x14ac:dyDescent="0.25">
      <c r="A181" s="17" t="s">
        <v>156</v>
      </c>
      <c r="B181" s="18" t="s">
        <v>344</v>
      </c>
      <c r="C181" s="19">
        <v>4634466</v>
      </c>
      <c r="D181" s="19">
        <v>4634466</v>
      </c>
    </row>
    <row r="182" spans="1:4" ht="46.45" outlineLevel="7" x14ac:dyDescent="0.25">
      <c r="A182" s="24" t="s">
        <v>157</v>
      </c>
      <c r="B182" s="25" t="s">
        <v>345</v>
      </c>
      <c r="C182" s="26">
        <v>4634466</v>
      </c>
      <c r="D182" s="26">
        <v>4634466</v>
      </c>
    </row>
    <row r="183" spans="1:4" ht="15.5" outlineLevel="1" x14ac:dyDescent="0.25">
      <c r="A183" s="17" t="s">
        <v>158</v>
      </c>
      <c r="B183" s="18" t="s">
        <v>346</v>
      </c>
      <c r="C183" s="19">
        <v>1241716</v>
      </c>
      <c r="D183" s="19">
        <v>1010954.82</v>
      </c>
    </row>
    <row r="184" spans="1:4" ht="30.95" outlineLevel="2" x14ac:dyDescent="0.25">
      <c r="A184" s="17" t="s">
        <v>159</v>
      </c>
      <c r="B184" s="18" t="s">
        <v>347</v>
      </c>
      <c r="C184" s="19">
        <v>1241716</v>
      </c>
      <c r="D184" s="19">
        <v>1010954.82</v>
      </c>
    </row>
    <row r="185" spans="1:4" ht="30.95" outlineLevel="7" x14ac:dyDescent="0.25">
      <c r="A185" s="24" t="s">
        <v>159</v>
      </c>
      <c r="B185" s="25" t="s">
        <v>348</v>
      </c>
      <c r="C185" s="26">
        <v>1241716</v>
      </c>
      <c r="D185" s="26">
        <v>1010954.82</v>
      </c>
    </row>
    <row r="186" spans="1:4" ht="108.35" outlineLevel="1" x14ac:dyDescent="0.25">
      <c r="A186" s="17" t="s">
        <v>160</v>
      </c>
      <c r="B186" s="18" t="s">
        <v>368</v>
      </c>
      <c r="C186" s="19">
        <v>200868</v>
      </c>
      <c r="D186" s="19">
        <v>200868</v>
      </c>
    </row>
    <row r="187" spans="1:4" ht="46.45" outlineLevel="2" x14ac:dyDescent="0.25">
      <c r="A187" s="17" t="s">
        <v>161</v>
      </c>
      <c r="B187" s="18" t="s">
        <v>368</v>
      </c>
      <c r="C187" s="19">
        <v>200868</v>
      </c>
      <c r="D187" s="19">
        <v>200868</v>
      </c>
    </row>
    <row r="188" spans="1:4" ht="30.95" outlineLevel="3" x14ac:dyDescent="0.25">
      <c r="A188" s="17" t="s">
        <v>162</v>
      </c>
      <c r="B188" s="18" t="s">
        <v>369</v>
      </c>
      <c r="C188" s="19">
        <v>200868</v>
      </c>
      <c r="D188" s="19">
        <v>200868</v>
      </c>
    </row>
    <row r="189" spans="1:4" ht="30.95" outlineLevel="7" x14ac:dyDescent="0.25">
      <c r="A189" s="24" t="s">
        <v>163</v>
      </c>
      <c r="B189" s="25" t="s">
        <v>370</v>
      </c>
      <c r="C189" s="26">
        <v>200868</v>
      </c>
      <c r="D189" s="26">
        <v>200868</v>
      </c>
    </row>
    <row r="190" spans="1:4" ht="30.95" outlineLevel="7" x14ac:dyDescent="0.25">
      <c r="A190" s="35" t="s">
        <v>349</v>
      </c>
      <c r="B190" s="16" t="s">
        <v>350</v>
      </c>
      <c r="C190" s="36">
        <f>C191</f>
        <v>1166805.28</v>
      </c>
      <c r="D190" s="36">
        <f>D191</f>
        <v>1166887.74</v>
      </c>
    </row>
    <row r="191" spans="1:4" ht="30.95" outlineLevel="7" x14ac:dyDescent="0.25">
      <c r="A191" s="35" t="s">
        <v>349</v>
      </c>
      <c r="B191" s="16" t="s">
        <v>351</v>
      </c>
      <c r="C191" s="36">
        <f>C192</f>
        <v>1166805.28</v>
      </c>
      <c r="D191" s="36">
        <f>D192</f>
        <v>1166887.74</v>
      </c>
    </row>
    <row r="192" spans="1:4" ht="108.35" outlineLevel="7" x14ac:dyDescent="0.25">
      <c r="A192" s="35" t="s">
        <v>353</v>
      </c>
      <c r="B192" s="16" t="s">
        <v>352</v>
      </c>
      <c r="C192" s="36">
        <v>1166805.28</v>
      </c>
      <c r="D192" s="36">
        <v>1166887.74</v>
      </c>
    </row>
    <row r="193" spans="1:4" ht="108.35" outlineLevel="7" x14ac:dyDescent="0.25">
      <c r="A193" s="39" t="s">
        <v>355</v>
      </c>
      <c r="B193" s="40" t="s">
        <v>354</v>
      </c>
      <c r="C193" s="38">
        <v>1166805.28</v>
      </c>
      <c r="D193" s="38">
        <v>1166887.74</v>
      </c>
    </row>
    <row r="194" spans="1:4" ht="108.35" outlineLevel="7" x14ac:dyDescent="0.25">
      <c r="A194" s="39" t="s">
        <v>357</v>
      </c>
      <c r="B194" s="40" t="s">
        <v>356</v>
      </c>
      <c r="C194" s="38">
        <v>1166805.28</v>
      </c>
      <c r="D194" s="38">
        <v>1166887.74</v>
      </c>
    </row>
    <row r="195" spans="1:4" ht="30.95" outlineLevel="7" x14ac:dyDescent="0.25">
      <c r="A195" s="35" t="s">
        <v>349</v>
      </c>
      <c r="B195" s="16" t="s">
        <v>358</v>
      </c>
      <c r="C195" s="36">
        <v>454649.9</v>
      </c>
      <c r="D195" s="36">
        <v>447860.81</v>
      </c>
    </row>
    <row r="196" spans="1:4" ht="46.45" outlineLevel="7" x14ac:dyDescent="0.25">
      <c r="A196" s="35" t="s">
        <v>359</v>
      </c>
      <c r="B196" s="16" t="s">
        <v>360</v>
      </c>
      <c r="C196" s="36">
        <v>454649.9</v>
      </c>
      <c r="D196" s="36">
        <v>447860.81</v>
      </c>
    </row>
    <row r="197" spans="1:4" ht="46.45" outlineLevel="7" x14ac:dyDescent="0.25">
      <c r="A197" s="39" t="s">
        <v>361</v>
      </c>
      <c r="B197" s="40" t="s">
        <v>362</v>
      </c>
      <c r="C197" s="38">
        <v>454649.9</v>
      </c>
      <c r="D197" s="38">
        <v>447860.81</v>
      </c>
    </row>
    <row r="198" spans="1:4" ht="61.95" outlineLevel="7" x14ac:dyDescent="0.25">
      <c r="A198" s="39" t="s">
        <v>363</v>
      </c>
      <c r="B198" s="40" t="s">
        <v>364</v>
      </c>
      <c r="C198" s="38">
        <v>454649.9</v>
      </c>
      <c r="D198" s="38">
        <v>447860.81</v>
      </c>
    </row>
    <row r="199" spans="1:4" ht="15.5" x14ac:dyDescent="0.25">
      <c r="A199" s="41" t="s">
        <v>365</v>
      </c>
      <c r="B199" s="42" t="s">
        <v>2</v>
      </c>
      <c r="C199" s="43">
        <v>639206471.12</v>
      </c>
      <c r="D199" s="43">
        <v>630720594.24000001</v>
      </c>
    </row>
  </sheetData>
  <mergeCells count="7">
    <mergeCell ref="A6:D6"/>
    <mergeCell ref="A8:D8"/>
    <mergeCell ref="A7:D7"/>
    <mergeCell ref="C1:D1"/>
    <mergeCell ref="C2:D2"/>
    <mergeCell ref="C3:D3"/>
    <mergeCell ref="C4:D4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72" orientation="portrait" r:id="rId1"/>
  <headerFooter alignWithMargins="0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ДЧБ!LAST_CELL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rep:2.46.0.82</dc:description>
  <cp:lastModifiedBy>Сотрудник</cp:lastModifiedBy>
  <cp:lastPrinted>2019-04-04T08:13:21Z</cp:lastPrinted>
  <dcterms:created xsi:type="dcterms:W3CDTF">2019-03-04T08:13:30Z</dcterms:created>
  <dcterms:modified xsi:type="dcterms:W3CDTF">2019-08-27T05:58:08Z</dcterms:modified>
</cp:coreProperties>
</file>