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61" windowWidth="15302" windowHeight="7900"/>
  </bookViews>
  <sheets>
    <sheet name="1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'1'!$D$5:$D$81</definedName>
    <definedName name="_xlnm.Print_Area" localSheetId="0">'1'!$A$1:$F$78</definedName>
  </definedNames>
  <calcPr calcId="145621"/>
</workbook>
</file>

<file path=xl/calcChain.xml><?xml version="1.0" encoding="utf-8"?>
<calcChain xmlns="http://schemas.openxmlformats.org/spreadsheetml/2006/main">
  <c r="D71" i="4" l="1"/>
  <c r="C71" i="4"/>
  <c r="D52" i="4" l="1"/>
  <c r="C52" i="4"/>
  <c r="D64" i="4" l="1"/>
  <c r="C64" i="4"/>
  <c r="D26" i="4"/>
  <c r="C26" i="4"/>
  <c r="D41" i="4" l="1"/>
  <c r="C41" i="4"/>
  <c r="D31" i="4"/>
  <c r="C10" i="4" l="1"/>
  <c r="D57" i="4" l="1"/>
  <c r="C57" i="4"/>
  <c r="D15" i="4" l="1"/>
  <c r="C15" i="4"/>
  <c r="D10" i="4"/>
  <c r="C62" i="4" l="1"/>
  <c r="D62" i="4"/>
  <c r="D47" i="4"/>
  <c r="C47" i="4"/>
  <c r="D45" i="4"/>
  <c r="C45" i="4"/>
  <c r="D37" i="4"/>
  <c r="C37" i="4"/>
  <c r="D33" i="4"/>
  <c r="C33" i="4"/>
  <c r="C31" i="4"/>
  <c r="D19" i="4"/>
  <c r="D78" i="4" s="1"/>
  <c r="C19" i="4"/>
  <c r="C78" i="4" l="1"/>
</calcChain>
</file>

<file path=xl/sharedStrings.xml><?xml version="1.0" encoding="utf-8"?>
<sst xmlns="http://schemas.openxmlformats.org/spreadsheetml/2006/main" count="147" uniqueCount="143">
  <si>
    <t>(руб. )</t>
  </si>
  <si>
    <t>Наименование кода</t>
  </si>
  <si>
    <t>КЦСР</t>
  </si>
  <si>
    <t>0100000</t>
  </si>
  <si>
    <t>Подпрограмма "Развитие дошкольного, общего и дополнительного образования детей"</t>
  </si>
  <si>
    <t>0110000</t>
  </si>
  <si>
    <t>Подпрограмма "Обеспечение реализации муниципальной программы и прочие мероприятия в области образования"</t>
  </si>
  <si>
    <t>0120000</t>
  </si>
  <si>
    <t>0200000</t>
  </si>
  <si>
    <t>0210000</t>
  </si>
  <si>
    <t>0230000</t>
  </si>
  <si>
    <t>0290000</t>
  </si>
  <si>
    <t>0300000</t>
  </si>
  <si>
    <t>Подпрограмма "Повышение качества жизни отдельных категорий граждан, в том числе инвалидов, степени их социальной защищенности"</t>
  </si>
  <si>
    <t>0310000</t>
  </si>
  <si>
    <t>Подпрограмма "Социальная поддержка семей, имеющих детей"</t>
  </si>
  <si>
    <t>0320000</t>
  </si>
  <si>
    <t>Подпрограмма "Обеспечение социальной поддержки граждан на оплату жилого помещения и коммунальных услуг"</t>
  </si>
  <si>
    <t>0330000</t>
  </si>
  <si>
    <t>Подпрограмма "Повышение качества и доступности социальных услуг населению"</t>
  </si>
  <si>
    <t>0340000</t>
  </si>
  <si>
    <t>Подпрограмма "Обеспечение реализации муниципальной программы и прочие мероприятия"</t>
  </si>
  <si>
    <t>0350000</t>
  </si>
  <si>
    <t>Подпрограмма "Доступная среда для инвалидов"</t>
  </si>
  <si>
    <t>0360000</t>
  </si>
  <si>
    <t>0400000</t>
  </si>
  <si>
    <t>0410000</t>
  </si>
  <si>
    <t>0420000</t>
  </si>
  <si>
    <t>0430000</t>
  </si>
  <si>
    <t>0500000</t>
  </si>
  <si>
    <t>0510000</t>
  </si>
  <si>
    <t>0600000</t>
  </si>
  <si>
    <t>Подпрограмма "Сохранение культурного наследия"</t>
  </si>
  <si>
    <t>0610000</t>
  </si>
  <si>
    <t>Подпрограмма "Поддержка искусства и народного творчества"</t>
  </si>
  <si>
    <t>0620000</t>
  </si>
  <si>
    <t>Подпрограмма "Обеспечение условий реализации муниципальной программы и прочие мероприятия"</t>
  </si>
  <si>
    <t>0630000</t>
  </si>
  <si>
    <t>0700000</t>
  </si>
  <si>
    <t>Подпрограмма "Развитие массовой физической культуры и спорта"</t>
  </si>
  <si>
    <t>0710000</t>
  </si>
  <si>
    <t>Подпрограмма "Развитие подготовки спортивного резерва"</t>
  </si>
  <si>
    <t>0720000</t>
  </si>
  <si>
    <t>0730000</t>
  </si>
  <si>
    <t>0800000</t>
  </si>
  <si>
    <t>Подпрограмма "Вовлечение молодежи в социальную практику"</t>
  </si>
  <si>
    <t>0810000</t>
  </si>
  <si>
    <t>Подпрограмма "Патриотическое воспитание молодежи города Бородино"</t>
  </si>
  <si>
    <t>0820000</t>
  </si>
  <si>
    <t>0900000</t>
  </si>
  <si>
    <t>0990000</t>
  </si>
  <si>
    <t>1000000</t>
  </si>
  <si>
    <t>1010000</t>
  </si>
  <si>
    <t>1020000</t>
  </si>
  <si>
    <t>1030000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</si>
  <si>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</si>
  <si>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</t>
  </si>
  <si>
    <t>1100000</t>
  </si>
  <si>
    <t>1120000</t>
  </si>
  <si>
    <t>1190000</t>
  </si>
  <si>
    <t>1200000</t>
  </si>
  <si>
    <t>Подпрограмма "Управление муниципальным долгом города Бородино"</t>
  </si>
  <si>
    <t>1210000</t>
  </si>
  <si>
    <t>1220000</t>
  </si>
  <si>
    <t>1290000</t>
  </si>
  <si>
    <t>1300000</t>
  </si>
  <si>
    <t>Мероприятия по программе "Содействие развитию гражданского общества в городе Бородино"</t>
  </si>
  <si>
    <t>1310000</t>
  </si>
  <si>
    <t>1400000</t>
  </si>
  <si>
    <t>1410000</t>
  </si>
  <si>
    <t>1420000</t>
  </si>
  <si>
    <t>Функционирование администрации города Бородино</t>
  </si>
  <si>
    <t>Функционирование Бородинского городского Совета депутатов</t>
  </si>
  <si>
    <t>Функционирование отдела по управлению муниципальным имуществом города Бородино Красноярского края</t>
  </si>
  <si>
    <t>ИТОГО: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</si>
  <si>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</si>
  <si>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</t>
  </si>
  <si>
    <t>Подпрограмма "Обеспечение охраны окружающей среды"</t>
  </si>
  <si>
    <t>Создание благоприятных условий для устойчивого функционирования и развития малого и среднего предпринимательства на территории города Бородино</t>
  </si>
  <si>
    <t xml:space="preserve">Мероприятия по программе </t>
  </si>
  <si>
    <t>Непрограмные расходы</t>
  </si>
  <si>
    <t xml:space="preserve">Муниципальная программа "Развитие образования города Бородино" </t>
  </si>
  <si>
    <t xml:space="preserve">Муниципальная программа города Бородино "Реформирование и модернизация жилищно-коммунального хозяйства и повышение энергетической эффективности" </t>
  </si>
  <si>
    <t>Муниципальная программа г. Бородино "Система социальной защиты населения г. Бородино "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</si>
  <si>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 "</t>
  </si>
  <si>
    <t xml:space="preserve">Муниципальная программа "Обращение с отходами на территории города Бородино" </t>
  </si>
  <si>
    <t>Муниципальная программа города Бородино "Развитие культуры"</t>
  </si>
  <si>
    <t>Муниципальная программа города Бородино "Молодежь Бородино в 21 веке "</t>
  </si>
  <si>
    <t>Муниципальная программа "Развитие малого и среднего предпринимательства на территории города Бородино "</t>
  </si>
  <si>
    <t xml:space="preserve">Муниципальная программа "Развитие транспортной системы города Бородино" </t>
  </si>
  <si>
    <t>Муниципальная программа "Создание условий для обеспечения доступным и комфортным жильем граждан города Бородино"</t>
  </si>
  <si>
    <t xml:space="preserve">Муниципальная программа "Управление муниципальными финансами" </t>
  </si>
  <si>
    <t xml:space="preserve"> Муниципальная программа "Содействие развитию гражданского общества в городе Бородино"</t>
  </si>
  <si>
    <t xml:space="preserve">Муниципальная программа "Выполнение функций органов местного самоуправления" </t>
  </si>
  <si>
    <t xml:space="preserve">Подпрограмма "Реконструкция, модернизация и ремонты объектов коммунальной инфраструктуры муниципального образования город Бородино" </t>
  </si>
  <si>
    <t xml:space="preserve">Подпрограмма "Обеспечение реализации муниципальных программ и прочие мероприятия" </t>
  </si>
  <si>
    <t xml:space="preserve">Мероприятия по программе "Реформирование и модернизация жилищно-коммунального хозяйства и повышение энергетической эффективности" </t>
  </si>
  <si>
    <t>Подпрограмма "Предупреждение, спасение, помощь населению города Бородино в чрезвычайных ситуациях "</t>
  </si>
  <si>
    <t>Подпрограмма "Обеспечение безопасности гидротехнических сооружений, расположенных на территории города Бородино "</t>
  </si>
  <si>
    <t>Подпрограмма "Использование информационно-коммуникационных технологий для обеспечения безопасности населения города Бородино "</t>
  </si>
  <si>
    <t xml:space="preserve">Муниципальная программа "Развитие физической культуры и спорта в городе Бородино </t>
  </si>
  <si>
    <t xml:space="preserve">Подпрограмма "Содержание муниципального дорожного фонда города Бородино" </t>
  </si>
  <si>
    <t xml:space="preserve">Подпрограмма "Развитие транспортного комплекса города Бородино" </t>
  </si>
  <si>
    <t xml:space="preserve">Подпрограмма "Повышение безопасности дорожного движения в городе Бородино" </t>
  </si>
  <si>
    <t>Подпрограмма "Благоустройство города Бородино"</t>
  </si>
  <si>
    <t>Подпрограмма "Государственная поддержка детей-сирот"</t>
  </si>
  <si>
    <t>0130000</t>
  </si>
  <si>
    <t>Непрограмные расходы на территориальную избирательную комиссию</t>
  </si>
  <si>
    <t>Подпрограмма "Развитие архивного дела в городе Бородино"</t>
  </si>
  <si>
    <t>1430000</t>
  </si>
  <si>
    <t>9210000</t>
  </si>
  <si>
    <t>9310000</t>
  </si>
  <si>
    <t>9410000</t>
  </si>
  <si>
    <t>9610000</t>
  </si>
  <si>
    <t>0140000</t>
  </si>
  <si>
    <t>Мероприятия по программе</t>
  </si>
  <si>
    <t>1440000</t>
  </si>
  <si>
    <t>Мероприятия по программе "Выполнение функций органов местного самоуправления"</t>
  </si>
  <si>
    <t>1490000</t>
  </si>
  <si>
    <t>Подпрограмма " Профилактика алкоголизма, наркомании и токсикомании на территории города Бородино"</t>
  </si>
  <si>
    <t>0840000</t>
  </si>
  <si>
    <t>0440000</t>
  </si>
  <si>
    <t>Подпрограмма "Профилактика безнадзорности и правонарушений несовершеннолетних"</t>
  </si>
  <si>
    <t>Подпрограмма "Профилактика терроризма и экстремизма на территории г. Бородино"</t>
  </si>
  <si>
    <t>Подпрограмма "Улучшение жилищных условий отдельных категорий граждан города Бородино"</t>
  </si>
  <si>
    <t>1130000</t>
  </si>
  <si>
    <t xml:space="preserve">Выполнение обязательств государства в рамках полномочий органов местного самоуправления (мероприятия по программе) </t>
  </si>
  <si>
    <t>Подпрограмма "Организация проведения мероприятий по отлову, учету, содержанию безнадзорных домашних животных на территории города Бородино"</t>
  </si>
  <si>
    <t>Подпрограмма " Обеспечение деятельности административных комиссий"</t>
  </si>
  <si>
    <t>Подпрограмма "Обеспечение реализации муниципальной программы и прочих мероприятий"</t>
  </si>
  <si>
    <t>Приложение 5</t>
  </si>
  <si>
    <t>к решению Бородинского городского</t>
  </si>
  <si>
    <t xml:space="preserve">Об исполнении бюджета г. Бородино за 2018 год   </t>
  </si>
  <si>
    <t xml:space="preserve">Информация об исполнении муниципальных программ в разрезе  целевых статей                                                                                                                                                                      расходов местного бюджета за 2018 год </t>
  </si>
  <si>
    <t>План на 2018 год</t>
  </si>
  <si>
    <t xml:space="preserve"> Исполнено за 2018 г.</t>
  </si>
  <si>
    <t xml:space="preserve">Муниципальная программа "Формирование комфортной городской среды" на 2018-2022 годы" </t>
  </si>
  <si>
    <t>1590000</t>
  </si>
  <si>
    <t>1500000</t>
  </si>
  <si>
    <t xml:space="preserve">Мероприятия к муниципальной программе "Формирование комфортной городской среды" на 2018-2022 годы" </t>
  </si>
  <si>
    <t>1460000</t>
  </si>
  <si>
    <t>Подпрограмма "Внедрение стандартов предоставления (оказания) муниципальных услуг"</t>
  </si>
  <si>
    <t xml:space="preserve">Совета депутатов от 27.08.2019 № 30-305р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</si>
</sst>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 ;\-#,##0.00\ 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0" borderId="0" xfId="1" applyFont="1" applyAlignment="1">
      <alignment vertical="center"/>
    </xf>
    <xf numFmtId="0" fontId="1" fillId="0" borderId="0" xfId="1"/>
    <xf numFmtId="2" fontId="1" fillId="0" borderId="0" xfId="1" applyNumberFormat="1"/>
    <xf numFmtId="4" fontId="1" fillId="0" borderId="0" xfId="1" applyNumberFormat="1"/>
    <xf numFmtId="0" fontId="1" fillId="2" borderId="0" xfId="1" applyFill="1"/>
    <xf numFmtId="0" fontId="1" fillId="3" borderId="0" xfId="1" applyFill="1"/>
    <xf numFmtId="0" fontId="3" fillId="0" borderId="0" xfId="1" applyFont="1" applyAlignment="1">
      <alignment vertical="center"/>
    </xf>
    <xf numFmtId="0" fontId="3" fillId="0" borderId="0" xfId="1" applyFont="1"/>
    <xf numFmtId="0" fontId="3" fillId="3" borderId="0" xfId="1" applyFont="1" applyFill="1"/>
    <xf numFmtId="0" fontId="4" fillId="0" borderId="0" xfId="0" applyFont="1"/>
    <xf numFmtId="0" fontId="5" fillId="0" borderId="0" xfId="1" applyFont="1"/>
    <xf numFmtId="0" fontId="5" fillId="0" borderId="0" xfId="0" applyFont="1" applyFill="1" applyAlignment="1"/>
    <xf numFmtId="0" fontId="5" fillId="0" borderId="0" xfId="1" applyFont="1" applyAlignment="1">
      <alignment vertical="center"/>
    </xf>
    <xf numFmtId="0" fontId="5" fillId="0" borderId="0" xfId="1" applyFont="1" applyAlignment="1">
      <alignment horizontal="right"/>
    </xf>
    <xf numFmtId="49" fontId="6" fillId="0" borderId="1" xfId="1" applyNumberFormat="1" applyFont="1" applyFill="1" applyBorder="1" applyAlignment="1">
      <alignment horizontal="center" vertical="center" wrapText="1"/>
    </xf>
    <xf numFmtId="49" fontId="6" fillId="2" borderId="1" xfId="1" applyNumberFormat="1" applyFont="1" applyFill="1" applyBorder="1" applyAlignment="1">
      <alignment horizontal="left" vertical="center" wrapText="1"/>
    </xf>
    <xf numFmtId="49" fontId="6" fillId="2" borderId="1" xfId="1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right" vertical="center" wrapText="1"/>
    </xf>
    <xf numFmtId="49" fontId="7" fillId="0" borderId="1" xfId="1" applyNumberFormat="1" applyFont="1" applyFill="1" applyBorder="1" applyAlignment="1">
      <alignment horizontal="left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49" fontId="7" fillId="0" borderId="1" xfId="1" applyNumberFormat="1" applyFont="1" applyFill="1" applyBorder="1" applyAlignment="1">
      <alignment horizontal="left" vertical="top" wrapText="1"/>
    </xf>
    <xf numFmtId="49" fontId="6" fillId="2" borderId="1" xfId="1" applyNumberFormat="1" applyFont="1" applyFill="1" applyBorder="1" applyAlignment="1">
      <alignment horizontal="left" vertical="top" wrapText="1"/>
    </xf>
    <xf numFmtId="165" fontId="7" fillId="0" borderId="1" xfId="1" applyNumberFormat="1" applyFont="1" applyFill="1" applyBorder="1" applyAlignment="1">
      <alignment horizontal="right" vertical="center" wrapText="1"/>
    </xf>
    <xf numFmtId="2" fontId="7" fillId="0" borderId="1" xfId="1" applyNumberFormat="1" applyFont="1" applyFill="1" applyBorder="1" applyAlignment="1">
      <alignment horizontal="right" vertical="center" wrapText="1"/>
    </xf>
    <xf numFmtId="49" fontId="6" fillId="2" borderId="1" xfId="1" applyNumberFormat="1" applyFont="1" applyFill="1" applyBorder="1" applyAlignment="1">
      <alignment horizontal="center" wrapText="1"/>
    </xf>
    <xf numFmtId="49" fontId="7" fillId="0" borderId="1" xfId="1" applyNumberFormat="1" applyFont="1" applyFill="1" applyBorder="1" applyAlignment="1">
      <alignment horizontal="center" wrapText="1"/>
    </xf>
    <xf numFmtId="164" fontId="7" fillId="0" borderId="1" xfId="1" applyNumberFormat="1" applyFont="1" applyFill="1" applyBorder="1" applyAlignment="1">
      <alignment horizontal="right" vertical="center" wrapText="1"/>
    </xf>
    <xf numFmtId="49" fontId="7" fillId="4" borderId="1" xfId="1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 applyProtection="1">
      <alignment horizontal="right" vertical="center" wrapText="1"/>
    </xf>
    <xf numFmtId="49" fontId="7" fillId="3" borderId="1" xfId="1" applyNumberFormat="1" applyFont="1" applyFill="1" applyBorder="1" applyAlignment="1">
      <alignment horizontal="left" vertical="top" wrapText="1"/>
    </xf>
    <xf numFmtId="49" fontId="6" fillId="2" borderId="2" xfId="1" applyNumberFormat="1" applyFont="1" applyFill="1" applyBorder="1" applyAlignment="1">
      <alignment horizontal="left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0" borderId="2" xfId="1" applyNumberFormat="1" applyFont="1" applyBorder="1" applyAlignment="1">
      <alignment horizontal="left" vertical="center" wrapText="1"/>
    </xf>
    <xf numFmtId="49" fontId="6" fillId="0" borderId="2" xfId="1" applyNumberFormat="1" applyFont="1" applyBorder="1" applyAlignment="1">
      <alignment horizontal="center" vertical="center" wrapText="1"/>
    </xf>
    <xf numFmtId="4" fontId="6" fillId="0" borderId="2" xfId="1" applyNumberFormat="1" applyFont="1" applyBorder="1" applyAlignment="1">
      <alignment horizontal="right" vertical="center" wrapText="1"/>
    </xf>
    <xf numFmtId="49" fontId="6" fillId="0" borderId="0" xfId="1" applyNumberFormat="1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outlinePr summaryBelow="0"/>
  </sheetPr>
  <dimension ref="A1:G81"/>
  <sheetViews>
    <sheetView showGridLines="0" tabSelected="1" view="pageBreakPreview" zoomScale="60" zoomScaleNormal="80" workbookViewId="0">
      <selection activeCell="C4" sqref="C4"/>
    </sheetView>
  </sheetViews>
  <sheetFormatPr defaultColWidth="8.875" defaultRowHeight="13.5" outlineLevelRow="2" x14ac:dyDescent="0.2"/>
  <cols>
    <col min="1" max="1" width="67.375" style="1" customWidth="1"/>
    <col min="2" max="2" width="19.75" style="2" customWidth="1"/>
    <col min="3" max="3" width="29.25" style="2" customWidth="1"/>
    <col min="4" max="4" width="30.875" style="2" customWidth="1"/>
    <col min="5" max="7" width="9.125" style="2" customWidth="1"/>
    <col min="8" max="16384" width="8.875" style="2"/>
  </cols>
  <sheetData>
    <row r="1" spans="1:7" ht="18.2" x14ac:dyDescent="0.3">
      <c r="A1" s="7"/>
      <c r="B1" s="8"/>
      <c r="C1" s="8"/>
      <c r="D1" s="8"/>
      <c r="E1" s="8"/>
      <c r="F1" s="8"/>
    </row>
    <row r="2" spans="1:7" ht="18" customHeight="1" x14ac:dyDescent="0.3">
      <c r="A2" s="13"/>
      <c r="B2" s="11"/>
      <c r="C2" s="11" t="s">
        <v>130</v>
      </c>
      <c r="D2" s="11"/>
      <c r="E2" s="8"/>
      <c r="F2" s="8"/>
    </row>
    <row r="3" spans="1:7" ht="18" customHeight="1" x14ac:dyDescent="0.3">
      <c r="A3" s="13"/>
      <c r="B3" s="11"/>
      <c r="C3" s="11" t="s">
        <v>131</v>
      </c>
      <c r="D3" s="11"/>
      <c r="E3" s="8"/>
      <c r="F3" s="8"/>
    </row>
    <row r="4" spans="1:7" ht="18" customHeight="1" x14ac:dyDescent="0.3">
      <c r="A4" s="13"/>
      <c r="B4" s="11"/>
      <c r="C4" s="11" t="s">
        <v>142</v>
      </c>
      <c r="D4" s="12"/>
      <c r="E4" s="10"/>
      <c r="F4" s="8"/>
    </row>
    <row r="5" spans="1:7" ht="14.5" customHeight="1" x14ac:dyDescent="0.3">
      <c r="A5" s="13"/>
      <c r="B5" s="11"/>
      <c r="C5" s="11" t="s">
        <v>132</v>
      </c>
      <c r="D5" s="12"/>
      <c r="E5" s="10"/>
      <c r="F5" s="8"/>
    </row>
    <row r="6" spans="1:7" ht="14.5" customHeight="1" x14ac:dyDescent="0.3">
      <c r="A6" s="13"/>
      <c r="B6" s="11"/>
      <c r="C6" s="11"/>
      <c r="D6" s="12"/>
      <c r="E6" s="10"/>
      <c r="F6" s="8"/>
    </row>
    <row r="7" spans="1:7" ht="91.2" customHeight="1" x14ac:dyDescent="0.3">
      <c r="A7" s="37" t="s">
        <v>133</v>
      </c>
      <c r="B7" s="37"/>
      <c r="C7" s="37"/>
      <c r="D7" s="37"/>
      <c r="E7" s="8"/>
      <c r="F7" s="8"/>
    </row>
    <row r="8" spans="1:7" ht="18.2" x14ac:dyDescent="0.3">
      <c r="A8" s="13"/>
      <c r="B8" s="11"/>
      <c r="C8" s="11"/>
      <c r="D8" s="14" t="s">
        <v>0</v>
      </c>
      <c r="E8" s="8"/>
      <c r="F8" s="8"/>
    </row>
    <row r="9" spans="1:7" ht="18.2" x14ac:dyDescent="0.3">
      <c r="A9" s="15" t="s">
        <v>1</v>
      </c>
      <c r="B9" s="15" t="s">
        <v>2</v>
      </c>
      <c r="C9" s="15" t="s">
        <v>134</v>
      </c>
      <c r="D9" s="15" t="s">
        <v>135</v>
      </c>
      <c r="E9" s="8"/>
      <c r="F9" s="8"/>
    </row>
    <row r="10" spans="1:7" s="5" customFormat="1" ht="47.45" customHeight="1" x14ac:dyDescent="0.3">
      <c r="A10" s="16" t="s">
        <v>81</v>
      </c>
      <c r="B10" s="17" t="s">
        <v>3</v>
      </c>
      <c r="C10" s="18">
        <f>C11+C12+C13+C14</f>
        <v>311424540.05000001</v>
      </c>
      <c r="D10" s="18">
        <f>D11+D12+D13+D14</f>
        <v>304335093.73000002</v>
      </c>
      <c r="E10" s="9"/>
      <c r="F10" s="9"/>
      <c r="G10" s="6"/>
    </row>
    <row r="11" spans="1:7" ht="54.7" customHeight="1" x14ac:dyDescent="0.3">
      <c r="A11" s="19" t="s">
        <v>4</v>
      </c>
      <c r="B11" s="20" t="s">
        <v>5</v>
      </c>
      <c r="C11" s="21">
        <v>301878767.19</v>
      </c>
      <c r="D11" s="21">
        <v>295167164.61000001</v>
      </c>
      <c r="E11" s="8"/>
      <c r="F11" s="8"/>
    </row>
    <row r="12" spans="1:7" ht="57.55" customHeight="1" outlineLevel="2" x14ac:dyDescent="0.3">
      <c r="A12" s="19" t="s">
        <v>6</v>
      </c>
      <c r="B12" s="20" t="s">
        <v>7</v>
      </c>
      <c r="C12" s="21">
        <v>9030472.8599999994</v>
      </c>
      <c r="D12" s="21">
        <v>8708256.3000000007</v>
      </c>
      <c r="E12" s="8"/>
      <c r="F12" s="8"/>
    </row>
    <row r="13" spans="1:7" ht="45.6" hidden="1" customHeight="1" outlineLevel="2" x14ac:dyDescent="0.3">
      <c r="A13" s="19" t="s">
        <v>105</v>
      </c>
      <c r="B13" s="20" t="s">
        <v>106</v>
      </c>
      <c r="C13" s="21"/>
      <c r="D13" s="21"/>
      <c r="E13" s="8"/>
      <c r="F13" s="8"/>
    </row>
    <row r="14" spans="1:7" ht="45.6" customHeight="1" outlineLevel="2" x14ac:dyDescent="0.3">
      <c r="A14" s="19" t="s">
        <v>122</v>
      </c>
      <c r="B14" s="20" t="s">
        <v>114</v>
      </c>
      <c r="C14" s="21">
        <v>515300</v>
      </c>
      <c r="D14" s="21">
        <v>459672.82</v>
      </c>
      <c r="E14" s="8"/>
      <c r="F14" s="8"/>
    </row>
    <row r="15" spans="1:7" s="5" customFormat="1" ht="91.85" customHeight="1" outlineLevel="2" x14ac:dyDescent="0.3">
      <c r="A15" s="16" t="s">
        <v>82</v>
      </c>
      <c r="B15" s="17" t="s">
        <v>8</v>
      </c>
      <c r="C15" s="18">
        <f>C16+C17+C18</f>
        <v>38137885.950000003</v>
      </c>
      <c r="D15" s="18">
        <f>D16+D17+D18</f>
        <v>33225035.240000002</v>
      </c>
      <c r="E15" s="9"/>
      <c r="F15" s="9"/>
      <c r="G15" s="6"/>
    </row>
    <row r="16" spans="1:7" ht="79.400000000000006" customHeight="1" outlineLevel="2" x14ac:dyDescent="0.3">
      <c r="A16" s="19" t="s">
        <v>94</v>
      </c>
      <c r="B16" s="20" t="s">
        <v>9</v>
      </c>
      <c r="C16" s="21">
        <v>9058059.6199999992</v>
      </c>
      <c r="D16" s="21">
        <v>7285220.3399999999</v>
      </c>
      <c r="E16" s="8"/>
      <c r="F16" s="8"/>
    </row>
    <row r="17" spans="1:7" ht="32.299999999999997" outlineLevel="2" x14ac:dyDescent="0.3">
      <c r="A17" s="22" t="s">
        <v>95</v>
      </c>
      <c r="B17" s="20" t="s">
        <v>10</v>
      </c>
      <c r="C17" s="21">
        <v>12320669.369999999</v>
      </c>
      <c r="D17" s="21">
        <v>12305119.82</v>
      </c>
      <c r="E17" s="8"/>
      <c r="F17" s="8"/>
    </row>
    <row r="18" spans="1:7" ht="68.5" customHeight="1" outlineLevel="2" x14ac:dyDescent="0.3">
      <c r="A18" s="22" t="s">
        <v>96</v>
      </c>
      <c r="B18" s="20" t="s">
        <v>11</v>
      </c>
      <c r="C18" s="21">
        <v>16759156.960000001</v>
      </c>
      <c r="D18" s="21">
        <v>13634695.08</v>
      </c>
      <c r="E18" s="8"/>
      <c r="F18" s="8"/>
    </row>
    <row r="19" spans="1:7" s="5" customFormat="1" ht="30.95" outlineLevel="2" x14ac:dyDescent="0.3">
      <c r="A19" s="23" t="s">
        <v>83</v>
      </c>
      <c r="B19" s="17" t="s">
        <v>12</v>
      </c>
      <c r="C19" s="18">
        <f>C20+C21+C22+C23+C24+C25</f>
        <v>71482000.580000013</v>
      </c>
      <c r="D19" s="18">
        <f>D20+D21+D22+D23+D24+D25</f>
        <v>60403204.810000002</v>
      </c>
      <c r="E19" s="9"/>
      <c r="F19" s="9"/>
      <c r="G19" s="6"/>
    </row>
    <row r="20" spans="1:7" ht="56.55" customHeight="1" outlineLevel="2" x14ac:dyDescent="0.3">
      <c r="A20" s="22" t="s">
        <v>13</v>
      </c>
      <c r="B20" s="20" t="s">
        <v>14</v>
      </c>
      <c r="C20" s="21">
        <v>2308228.31</v>
      </c>
      <c r="D20" s="21">
        <v>2308228.31</v>
      </c>
      <c r="E20" s="8"/>
      <c r="F20" s="8"/>
    </row>
    <row r="21" spans="1:7" ht="42.6" customHeight="1" outlineLevel="2" x14ac:dyDescent="0.3">
      <c r="A21" s="22" t="s">
        <v>15</v>
      </c>
      <c r="B21" s="20" t="s">
        <v>16</v>
      </c>
      <c r="C21" s="21">
        <v>18404.5</v>
      </c>
      <c r="D21" s="21">
        <v>18404.5</v>
      </c>
      <c r="E21" s="8"/>
      <c r="F21" s="8"/>
    </row>
    <row r="22" spans="1:7" ht="50.5" hidden="1" customHeight="1" outlineLevel="2" x14ac:dyDescent="0.3">
      <c r="A22" s="22" t="s">
        <v>17</v>
      </c>
      <c r="B22" s="20" t="s">
        <v>18</v>
      </c>
      <c r="C22" s="24"/>
      <c r="D22" s="24"/>
      <c r="E22" s="8"/>
      <c r="F22" s="8"/>
    </row>
    <row r="23" spans="1:7" ht="49.15" customHeight="1" outlineLevel="2" x14ac:dyDescent="0.3">
      <c r="A23" s="22" t="s">
        <v>19</v>
      </c>
      <c r="B23" s="20" t="s">
        <v>20</v>
      </c>
      <c r="C23" s="21">
        <v>61882817.770000003</v>
      </c>
      <c r="D23" s="21">
        <v>50804022</v>
      </c>
      <c r="E23" s="8"/>
      <c r="F23" s="8"/>
    </row>
    <row r="24" spans="1:7" ht="47.45" customHeight="1" outlineLevel="2" x14ac:dyDescent="0.3">
      <c r="A24" s="22" t="s">
        <v>21</v>
      </c>
      <c r="B24" s="20" t="s">
        <v>22</v>
      </c>
      <c r="C24" s="21">
        <v>7272550</v>
      </c>
      <c r="D24" s="21">
        <v>7272550</v>
      </c>
      <c r="E24" s="8"/>
      <c r="F24" s="8"/>
    </row>
    <row r="25" spans="1:7" ht="44.45" hidden="1" customHeight="1" outlineLevel="2" x14ac:dyDescent="0.3">
      <c r="A25" s="22" t="s">
        <v>23</v>
      </c>
      <c r="B25" s="20" t="s">
        <v>24</v>
      </c>
      <c r="C25" s="25"/>
      <c r="D25" s="25"/>
      <c r="E25" s="8"/>
      <c r="F25" s="8"/>
    </row>
    <row r="26" spans="1:7" s="5" customFormat="1" ht="70.849999999999994" customHeight="1" outlineLevel="2" x14ac:dyDescent="0.3">
      <c r="A26" s="23" t="s">
        <v>84</v>
      </c>
      <c r="B26" s="17" t="s">
        <v>25</v>
      </c>
      <c r="C26" s="18">
        <f>C27+C28+C29+C30</f>
        <v>4021908.34</v>
      </c>
      <c r="D26" s="18">
        <f>D27+D28+D29+D30</f>
        <v>3837425.92</v>
      </c>
      <c r="E26" s="9"/>
      <c r="F26" s="9"/>
      <c r="G26" s="6"/>
    </row>
    <row r="27" spans="1:7" ht="51" customHeight="1" outlineLevel="2" x14ac:dyDescent="0.3">
      <c r="A27" s="22" t="s">
        <v>97</v>
      </c>
      <c r="B27" s="20" t="s">
        <v>26</v>
      </c>
      <c r="C27" s="21">
        <v>30000</v>
      </c>
      <c r="D27" s="21">
        <v>30000</v>
      </c>
      <c r="E27" s="8"/>
      <c r="F27" s="8"/>
    </row>
    <row r="28" spans="1:7" ht="67.150000000000006" customHeight="1" outlineLevel="2" x14ac:dyDescent="0.3">
      <c r="A28" s="22" t="s">
        <v>98</v>
      </c>
      <c r="B28" s="20" t="s">
        <v>27</v>
      </c>
      <c r="C28" s="21">
        <v>130800</v>
      </c>
      <c r="D28" s="21">
        <v>129440</v>
      </c>
      <c r="E28" s="8"/>
      <c r="F28" s="8"/>
    </row>
    <row r="29" spans="1:7" ht="60.05" customHeight="1" outlineLevel="2" x14ac:dyDescent="0.3">
      <c r="A29" s="22" t="s">
        <v>99</v>
      </c>
      <c r="B29" s="20" t="s">
        <v>28</v>
      </c>
      <c r="C29" s="21">
        <v>3824108.34</v>
      </c>
      <c r="D29" s="21">
        <v>3641035.92</v>
      </c>
      <c r="E29" s="8"/>
      <c r="F29" s="8"/>
    </row>
    <row r="30" spans="1:7" ht="51" customHeight="1" outlineLevel="2" x14ac:dyDescent="0.3">
      <c r="A30" s="22" t="s">
        <v>123</v>
      </c>
      <c r="B30" s="20" t="s">
        <v>121</v>
      </c>
      <c r="C30" s="21">
        <v>37000</v>
      </c>
      <c r="D30" s="21">
        <v>36950</v>
      </c>
      <c r="E30" s="8"/>
      <c r="F30" s="8"/>
    </row>
    <row r="31" spans="1:7" s="5" customFormat="1" ht="51.65" customHeight="1" x14ac:dyDescent="0.3">
      <c r="A31" s="23" t="s">
        <v>85</v>
      </c>
      <c r="B31" s="17" t="s">
        <v>29</v>
      </c>
      <c r="C31" s="18">
        <f>C32</f>
        <v>440159.19</v>
      </c>
      <c r="D31" s="18">
        <f>D32</f>
        <v>440159.19</v>
      </c>
      <c r="E31" s="9"/>
      <c r="F31" s="9"/>
      <c r="G31" s="6"/>
    </row>
    <row r="32" spans="1:7" ht="39.549999999999997" customHeight="1" x14ac:dyDescent="0.3">
      <c r="A32" s="22" t="s">
        <v>77</v>
      </c>
      <c r="B32" s="20" t="s">
        <v>30</v>
      </c>
      <c r="C32" s="21">
        <v>440159.19</v>
      </c>
      <c r="D32" s="21">
        <v>440159.19</v>
      </c>
      <c r="E32" s="9"/>
      <c r="F32" s="9"/>
      <c r="G32" s="6"/>
    </row>
    <row r="33" spans="1:7" s="5" customFormat="1" ht="41.4" customHeight="1" outlineLevel="2" x14ac:dyDescent="0.3">
      <c r="A33" s="23" t="s">
        <v>86</v>
      </c>
      <c r="B33" s="26" t="s">
        <v>31</v>
      </c>
      <c r="C33" s="18">
        <f>C34+C35+C36</f>
        <v>82763892.620000005</v>
      </c>
      <c r="D33" s="18">
        <f>D34+D35+D36</f>
        <v>82503944.960000008</v>
      </c>
      <c r="E33" s="9"/>
      <c r="F33" s="9"/>
      <c r="G33" s="6"/>
    </row>
    <row r="34" spans="1:7" ht="29.95" customHeight="1" outlineLevel="2" x14ac:dyDescent="0.3">
      <c r="A34" s="22" t="s">
        <v>32</v>
      </c>
      <c r="B34" s="27" t="s">
        <v>33</v>
      </c>
      <c r="C34" s="21">
        <v>13659337.48</v>
      </c>
      <c r="D34" s="21">
        <v>13496328.960000001</v>
      </c>
      <c r="E34" s="8"/>
      <c r="F34" s="8"/>
    </row>
    <row r="35" spans="1:7" ht="36" customHeight="1" outlineLevel="2" x14ac:dyDescent="0.3">
      <c r="A35" s="22" t="s">
        <v>34</v>
      </c>
      <c r="B35" s="20" t="s">
        <v>35</v>
      </c>
      <c r="C35" s="21">
        <v>38362330.109999999</v>
      </c>
      <c r="D35" s="21">
        <v>38339757.969999999</v>
      </c>
      <c r="E35" s="8"/>
      <c r="F35" s="8"/>
    </row>
    <row r="36" spans="1:7" ht="45.25" customHeight="1" outlineLevel="2" x14ac:dyDescent="0.3">
      <c r="A36" s="22" t="s">
        <v>36</v>
      </c>
      <c r="B36" s="20" t="s">
        <v>37</v>
      </c>
      <c r="C36" s="21">
        <v>30742225.030000001</v>
      </c>
      <c r="D36" s="21">
        <v>30667858.030000001</v>
      </c>
      <c r="E36" s="8"/>
      <c r="F36" s="8"/>
    </row>
    <row r="37" spans="1:7" s="5" customFormat="1" ht="57.05" customHeight="1" outlineLevel="2" x14ac:dyDescent="0.3">
      <c r="A37" s="23" t="s">
        <v>100</v>
      </c>
      <c r="B37" s="17" t="s">
        <v>38</v>
      </c>
      <c r="C37" s="18">
        <f>C38+C39+C40</f>
        <v>29262858.490000002</v>
      </c>
      <c r="D37" s="18">
        <f>D38+D39+D40</f>
        <v>29259878.82</v>
      </c>
      <c r="E37" s="9"/>
      <c r="F37" s="9"/>
      <c r="G37" s="6"/>
    </row>
    <row r="38" spans="1:7" ht="32.299999999999997" outlineLevel="2" x14ac:dyDescent="0.3">
      <c r="A38" s="22" t="s">
        <v>39</v>
      </c>
      <c r="B38" s="20" t="s">
        <v>40</v>
      </c>
      <c r="C38" s="21">
        <v>600000</v>
      </c>
      <c r="D38" s="21">
        <v>598121.69999999995</v>
      </c>
      <c r="E38" s="9"/>
      <c r="F38" s="9"/>
      <c r="G38" s="6"/>
    </row>
    <row r="39" spans="1:7" ht="32.299999999999997" outlineLevel="2" x14ac:dyDescent="0.3">
      <c r="A39" s="22" t="s">
        <v>41</v>
      </c>
      <c r="B39" s="20" t="s">
        <v>42</v>
      </c>
      <c r="C39" s="21">
        <v>28237762.98</v>
      </c>
      <c r="D39" s="21">
        <v>28237762.98</v>
      </c>
      <c r="E39" s="9"/>
      <c r="F39" s="9"/>
      <c r="G39" s="6"/>
    </row>
    <row r="40" spans="1:7" ht="32.299999999999997" outlineLevel="2" x14ac:dyDescent="0.3">
      <c r="A40" s="22" t="s">
        <v>21</v>
      </c>
      <c r="B40" s="20" t="s">
        <v>43</v>
      </c>
      <c r="C40" s="21">
        <v>425095.51</v>
      </c>
      <c r="D40" s="21">
        <v>423994.14</v>
      </c>
      <c r="E40" s="9"/>
      <c r="F40" s="9"/>
      <c r="G40" s="6"/>
    </row>
    <row r="41" spans="1:7" s="5" customFormat="1" ht="51" customHeight="1" outlineLevel="2" x14ac:dyDescent="0.3">
      <c r="A41" s="23" t="s">
        <v>87</v>
      </c>
      <c r="B41" s="17" t="s">
        <v>44</v>
      </c>
      <c r="C41" s="18">
        <f>C42+C43+C44</f>
        <v>6224105.6799999997</v>
      </c>
      <c r="D41" s="18">
        <f>D42+D43+D44</f>
        <v>6191928.0099999998</v>
      </c>
      <c r="E41" s="9"/>
      <c r="F41" s="9"/>
      <c r="G41" s="6"/>
    </row>
    <row r="42" spans="1:7" ht="44.45" customHeight="1" outlineLevel="2" x14ac:dyDescent="0.3">
      <c r="A42" s="22" t="s">
        <v>45</v>
      </c>
      <c r="B42" s="20" t="s">
        <v>46</v>
      </c>
      <c r="C42" s="21">
        <v>6174105.6799999997</v>
      </c>
      <c r="D42" s="21">
        <v>6141928.0099999998</v>
      </c>
      <c r="E42" s="8"/>
      <c r="F42" s="8"/>
    </row>
    <row r="43" spans="1:7" ht="39.049999999999997" customHeight="1" outlineLevel="2" x14ac:dyDescent="0.3">
      <c r="A43" s="22" t="s">
        <v>47</v>
      </c>
      <c r="B43" s="20" t="s">
        <v>48</v>
      </c>
      <c r="C43" s="21">
        <v>50000</v>
      </c>
      <c r="D43" s="21">
        <v>50000</v>
      </c>
      <c r="E43" s="8"/>
      <c r="F43" s="8"/>
    </row>
    <row r="44" spans="1:7" ht="39.049999999999997" hidden="1" customHeight="1" outlineLevel="2" x14ac:dyDescent="0.3">
      <c r="A44" s="22" t="s">
        <v>119</v>
      </c>
      <c r="B44" s="20" t="s">
        <v>120</v>
      </c>
      <c r="C44" s="21"/>
      <c r="D44" s="21"/>
      <c r="E44" s="8"/>
      <c r="F44" s="8"/>
    </row>
    <row r="45" spans="1:7" s="5" customFormat="1" ht="50" customHeight="1" outlineLevel="2" x14ac:dyDescent="0.3">
      <c r="A45" s="23" t="s">
        <v>88</v>
      </c>
      <c r="B45" s="17" t="s">
        <v>49</v>
      </c>
      <c r="C45" s="18">
        <f>C46</f>
        <v>0</v>
      </c>
      <c r="D45" s="18">
        <f>D46</f>
        <v>0</v>
      </c>
      <c r="E45" s="9"/>
      <c r="F45" s="9"/>
      <c r="G45" s="6"/>
    </row>
    <row r="46" spans="1:7" ht="61.4" customHeight="1" outlineLevel="2" x14ac:dyDescent="0.3">
      <c r="A46" s="22" t="s">
        <v>78</v>
      </c>
      <c r="B46" s="20" t="s">
        <v>50</v>
      </c>
      <c r="C46" s="21">
        <v>0</v>
      </c>
      <c r="D46" s="21">
        <v>0</v>
      </c>
      <c r="E46" s="9"/>
      <c r="F46" s="9"/>
      <c r="G46" s="6"/>
    </row>
    <row r="47" spans="1:7" s="5" customFormat="1" ht="58.2" customHeight="1" outlineLevel="2" x14ac:dyDescent="0.3">
      <c r="A47" s="23" t="s">
        <v>89</v>
      </c>
      <c r="B47" s="17" t="s">
        <v>51</v>
      </c>
      <c r="C47" s="18">
        <f>C48+C49+C50+C51</f>
        <v>24435576.77</v>
      </c>
      <c r="D47" s="18">
        <f>D48+D49+D50+D51</f>
        <v>24435576.359999999</v>
      </c>
      <c r="E47" s="9"/>
      <c r="F47" s="9"/>
      <c r="G47" s="6"/>
    </row>
    <row r="48" spans="1:7" ht="32.299999999999997" outlineLevel="2" x14ac:dyDescent="0.3">
      <c r="A48" s="22" t="s">
        <v>101</v>
      </c>
      <c r="B48" s="20" t="s">
        <v>52</v>
      </c>
      <c r="C48" s="21">
        <v>6026952.8700000001</v>
      </c>
      <c r="D48" s="21">
        <v>6026952.46</v>
      </c>
      <c r="E48" s="8"/>
      <c r="F48" s="8"/>
    </row>
    <row r="49" spans="1:7" ht="32.299999999999997" outlineLevel="2" x14ac:dyDescent="0.3">
      <c r="A49" s="22" t="s">
        <v>102</v>
      </c>
      <c r="B49" s="20" t="s">
        <v>53</v>
      </c>
      <c r="C49" s="21">
        <v>4552298.0999999996</v>
      </c>
      <c r="D49" s="21">
        <v>4552298.0999999996</v>
      </c>
      <c r="E49" s="8"/>
      <c r="F49" s="8"/>
    </row>
    <row r="50" spans="1:7" ht="35.200000000000003" customHeight="1" outlineLevel="2" x14ac:dyDescent="0.3">
      <c r="A50" s="22" t="s">
        <v>103</v>
      </c>
      <c r="B50" s="20" t="s">
        <v>54</v>
      </c>
      <c r="C50" s="21">
        <v>440177.97</v>
      </c>
      <c r="D50" s="21">
        <v>440177.97</v>
      </c>
      <c r="E50" s="8"/>
      <c r="F50" s="8"/>
    </row>
    <row r="51" spans="1:7" ht="57.05" customHeight="1" outlineLevel="2" x14ac:dyDescent="0.3">
      <c r="A51" s="22" t="s">
        <v>55</v>
      </c>
      <c r="B51" s="20" t="s">
        <v>56</v>
      </c>
      <c r="C51" s="21">
        <v>13416147.83</v>
      </c>
      <c r="D51" s="21">
        <v>13416147.83</v>
      </c>
      <c r="E51" s="8"/>
      <c r="F51" s="8"/>
    </row>
    <row r="52" spans="1:7" s="5" customFormat="1" ht="52.15" customHeight="1" outlineLevel="2" x14ac:dyDescent="0.3">
      <c r="A52" s="23" t="s">
        <v>90</v>
      </c>
      <c r="B52" s="17" t="s">
        <v>57</v>
      </c>
      <c r="C52" s="18">
        <f>C53+C56+C55</f>
        <v>4233920</v>
      </c>
      <c r="D52" s="18">
        <f>D53+D56+D55</f>
        <v>3333920</v>
      </c>
      <c r="E52" s="9"/>
      <c r="F52" s="9"/>
      <c r="G52" s="6"/>
    </row>
    <row r="53" spans="1:7" ht="37.200000000000003" customHeight="1" outlineLevel="2" x14ac:dyDescent="0.3">
      <c r="A53" s="22" t="s">
        <v>124</v>
      </c>
      <c r="B53" s="20" t="s">
        <v>58</v>
      </c>
      <c r="C53" s="21">
        <v>673920</v>
      </c>
      <c r="D53" s="21">
        <v>673920</v>
      </c>
      <c r="E53" s="9"/>
      <c r="F53" s="9"/>
      <c r="G53" s="6"/>
    </row>
    <row r="54" spans="1:7" ht="19.2" hidden="1" customHeight="1" outlineLevel="2" x14ac:dyDescent="0.3">
      <c r="A54" s="22" t="s">
        <v>79</v>
      </c>
      <c r="B54" s="20" t="s">
        <v>59</v>
      </c>
      <c r="C54" s="28"/>
      <c r="D54" s="24"/>
      <c r="E54" s="9"/>
      <c r="F54" s="9"/>
      <c r="G54" s="6"/>
    </row>
    <row r="55" spans="1:7" ht="40.200000000000003" customHeight="1" outlineLevel="2" x14ac:dyDescent="0.3">
      <c r="A55" s="22" t="s">
        <v>105</v>
      </c>
      <c r="B55" s="20" t="s">
        <v>125</v>
      </c>
      <c r="C55" s="28">
        <v>3560000</v>
      </c>
      <c r="D55" s="24">
        <v>2660000</v>
      </c>
      <c r="E55" s="9"/>
      <c r="F55" s="9"/>
      <c r="G55" s="6"/>
    </row>
    <row r="56" spans="1:7" ht="29.95" hidden="1" customHeight="1" outlineLevel="2" x14ac:dyDescent="0.3">
      <c r="A56" s="22" t="s">
        <v>115</v>
      </c>
      <c r="B56" s="20" t="s">
        <v>59</v>
      </c>
      <c r="C56" s="28"/>
      <c r="D56" s="24"/>
      <c r="E56" s="9"/>
      <c r="F56" s="9"/>
      <c r="G56" s="6"/>
    </row>
    <row r="57" spans="1:7" s="5" customFormat="1" ht="58.9" customHeight="1" outlineLevel="2" x14ac:dyDescent="0.3">
      <c r="A57" s="23" t="s">
        <v>91</v>
      </c>
      <c r="B57" s="17" t="s">
        <v>60</v>
      </c>
      <c r="C57" s="18">
        <f>C58+C59+C61</f>
        <v>6010573.5399999991</v>
      </c>
      <c r="D57" s="18">
        <f>D58+D59+D61</f>
        <v>5825681.21</v>
      </c>
      <c r="E57" s="9"/>
      <c r="F57" s="9"/>
      <c r="G57" s="6"/>
    </row>
    <row r="58" spans="1:7" ht="36" customHeight="1" outlineLevel="2" x14ac:dyDescent="0.3">
      <c r="A58" s="22" t="s">
        <v>61</v>
      </c>
      <c r="B58" s="20" t="s">
        <v>62</v>
      </c>
      <c r="C58" s="21">
        <v>369518.02</v>
      </c>
      <c r="D58" s="21">
        <v>188117.8</v>
      </c>
      <c r="E58" s="8"/>
      <c r="F58" s="8"/>
    </row>
    <row r="59" spans="1:7" ht="50.5" customHeight="1" outlineLevel="2" x14ac:dyDescent="0.3">
      <c r="A59" s="22" t="s">
        <v>129</v>
      </c>
      <c r="B59" s="20" t="s">
        <v>63</v>
      </c>
      <c r="C59" s="21">
        <v>5641055.5199999996</v>
      </c>
      <c r="D59" s="21">
        <v>5637563.4100000001</v>
      </c>
      <c r="E59" s="8"/>
      <c r="F59" s="8"/>
    </row>
    <row r="60" spans="1:7" ht="25.95" hidden="1" customHeight="1" outlineLevel="2" x14ac:dyDescent="0.3">
      <c r="A60" s="22" t="s">
        <v>80</v>
      </c>
      <c r="B60" s="20" t="s">
        <v>64</v>
      </c>
      <c r="C60" s="21"/>
      <c r="D60" s="21"/>
      <c r="E60" s="8"/>
      <c r="F60" s="8"/>
    </row>
    <row r="61" spans="1:7" ht="68.5" customHeight="1" outlineLevel="2" x14ac:dyDescent="0.3">
      <c r="A61" s="22" t="s">
        <v>126</v>
      </c>
      <c r="B61" s="20" t="s">
        <v>64</v>
      </c>
      <c r="C61" s="21">
        <v>0</v>
      </c>
      <c r="D61" s="21">
        <v>0</v>
      </c>
      <c r="E61" s="8"/>
      <c r="F61" s="8"/>
    </row>
    <row r="62" spans="1:7" s="5" customFormat="1" ht="60.6" customHeight="1" outlineLevel="2" x14ac:dyDescent="0.3">
      <c r="A62" s="23" t="s">
        <v>92</v>
      </c>
      <c r="B62" s="17" t="s">
        <v>65</v>
      </c>
      <c r="C62" s="18">
        <f>C63</f>
        <v>3244974.07</v>
      </c>
      <c r="D62" s="18">
        <f>D63</f>
        <v>3191809.33</v>
      </c>
      <c r="E62" s="9"/>
      <c r="F62" s="9"/>
      <c r="G62" s="6"/>
    </row>
    <row r="63" spans="1:7" ht="55.2" customHeight="1" outlineLevel="2" x14ac:dyDescent="0.3">
      <c r="A63" s="22" t="s">
        <v>66</v>
      </c>
      <c r="B63" s="20" t="s">
        <v>67</v>
      </c>
      <c r="C63" s="21">
        <v>3244974.07</v>
      </c>
      <c r="D63" s="21">
        <v>3191809.33</v>
      </c>
      <c r="E63" s="9"/>
      <c r="F63" s="9"/>
      <c r="G63" s="6"/>
    </row>
    <row r="64" spans="1:7" s="5" customFormat="1" ht="53.5" customHeight="1" outlineLevel="2" x14ac:dyDescent="0.3">
      <c r="A64" s="23" t="s">
        <v>93</v>
      </c>
      <c r="B64" s="17" t="s">
        <v>68</v>
      </c>
      <c r="C64" s="18">
        <f>C65+C66+C67+C68+C69+C70</f>
        <v>10374069.539999999</v>
      </c>
      <c r="D64" s="18">
        <f>D65+D66+D67+D68+D69+D70</f>
        <v>10002447.83</v>
      </c>
      <c r="E64" s="9"/>
      <c r="F64" s="9"/>
      <c r="G64" s="6"/>
    </row>
    <row r="65" spans="1:7" ht="39.049999999999997" customHeight="1" outlineLevel="2" x14ac:dyDescent="0.3">
      <c r="A65" s="22" t="s">
        <v>104</v>
      </c>
      <c r="B65" s="20" t="s">
        <v>69</v>
      </c>
      <c r="C65" s="21">
        <v>8813544.7799999993</v>
      </c>
      <c r="D65" s="21">
        <v>8494641.2200000007</v>
      </c>
      <c r="E65" s="8"/>
      <c r="F65" s="8"/>
    </row>
    <row r="66" spans="1:7" ht="61.4" customHeight="1" outlineLevel="2" x14ac:dyDescent="0.3">
      <c r="A66" s="22" t="s">
        <v>127</v>
      </c>
      <c r="B66" s="20" t="s">
        <v>70</v>
      </c>
      <c r="C66" s="21">
        <v>499900</v>
      </c>
      <c r="D66" s="21">
        <v>452921</v>
      </c>
      <c r="E66" s="8"/>
      <c r="F66" s="8"/>
    </row>
    <row r="67" spans="1:7" ht="37.85" customHeight="1" outlineLevel="2" x14ac:dyDescent="0.3">
      <c r="A67" s="22" t="s">
        <v>108</v>
      </c>
      <c r="B67" s="20" t="s">
        <v>109</v>
      </c>
      <c r="C67" s="21">
        <v>466701.76</v>
      </c>
      <c r="D67" s="21">
        <v>460975.61</v>
      </c>
      <c r="E67" s="8"/>
      <c r="F67" s="8"/>
    </row>
    <row r="68" spans="1:7" ht="37.85" customHeight="1" outlineLevel="2" x14ac:dyDescent="0.3">
      <c r="A68" s="22" t="s">
        <v>128</v>
      </c>
      <c r="B68" s="20" t="s">
        <v>116</v>
      </c>
      <c r="C68" s="21">
        <v>89300</v>
      </c>
      <c r="D68" s="21">
        <v>89287</v>
      </c>
      <c r="E68" s="8"/>
      <c r="F68" s="8"/>
    </row>
    <row r="69" spans="1:7" ht="37.85" customHeight="1" outlineLevel="2" x14ac:dyDescent="0.3">
      <c r="A69" s="22" t="s">
        <v>141</v>
      </c>
      <c r="B69" s="20" t="s">
        <v>140</v>
      </c>
      <c r="C69" s="21">
        <v>246550</v>
      </c>
      <c r="D69" s="21">
        <v>246550</v>
      </c>
      <c r="E69" s="8"/>
      <c r="F69" s="8"/>
    </row>
    <row r="70" spans="1:7" ht="37.85" customHeight="1" outlineLevel="2" x14ac:dyDescent="0.3">
      <c r="A70" s="22" t="s">
        <v>117</v>
      </c>
      <c r="B70" s="20" t="s">
        <v>118</v>
      </c>
      <c r="C70" s="21">
        <v>258073</v>
      </c>
      <c r="D70" s="21">
        <v>258073</v>
      </c>
      <c r="E70" s="8"/>
      <c r="F70" s="8"/>
    </row>
    <row r="71" spans="1:7" ht="37.85" customHeight="1" outlineLevel="2" x14ac:dyDescent="0.3">
      <c r="A71" s="23" t="s">
        <v>136</v>
      </c>
      <c r="B71" s="29" t="s">
        <v>138</v>
      </c>
      <c r="C71" s="30">
        <f>C72</f>
        <v>16305951</v>
      </c>
      <c r="D71" s="30">
        <f>D72</f>
        <v>16305951</v>
      </c>
      <c r="E71" s="8"/>
      <c r="F71" s="8"/>
    </row>
    <row r="72" spans="1:7" ht="41.05" customHeight="1" outlineLevel="2" x14ac:dyDescent="0.3">
      <c r="A72" s="31" t="s">
        <v>139</v>
      </c>
      <c r="B72" s="20" t="s">
        <v>137</v>
      </c>
      <c r="C72" s="21">
        <v>16305951</v>
      </c>
      <c r="D72" s="21">
        <v>16305951</v>
      </c>
      <c r="E72" s="8"/>
      <c r="F72" s="8"/>
    </row>
    <row r="73" spans="1:7" s="5" customFormat="1" ht="57.05" customHeight="1" outlineLevel="2" x14ac:dyDescent="0.3">
      <c r="A73" s="23" t="s">
        <v>75</v>
      </c>
      <c r="B73" s="17" t="s">
        <v>76</v>
      </c>
      <c r="C73" s="18">
        <v>10182108.130000001</v>
      </c>
      <c r="D73" s="18">
        <v>10182108.130000001</v>
      </c>
      <c r="E73" s="9"/>
      <c r="F73" s="9"/>
      <c r="G73" s="6"/>
    </row>
    <row r="74" spans="1:7" s="5" customFormat="1" ht="24.05" customHeight="1" outlineLevel="2" x14ac:dyDescent="0.3">
      <c r="A74" s="23" t="s">
        <v>71</v>
      </c>
      <c r="B74" s="17" t="s">
        <v>110</v>
      </c>
      <c r="C74" s="18">
        <v>15822918.91</v>
      </c>
      <c r="D74" s="18">
        <v>15413404.02</v>
      </c>
      <c r="E74" s="9"/>
      <c r="F74" s="9"/>
      <c r="G74" s="6"/>
    </row>
    <row r="75" spans="1:7" s="5" customFormat="1" ht="40.200000000000003" customHeight="1" outlineLevel="2" x14ac:dyDescent="0.3">
      <c r="A75" s="32" t="s">
        <v>72</v>
      </c>
      <c r="B75" s="33" t="s">
        <v>111</v>
      </c>
      <c r="C75" s="18">
        <v>4641790.3600000003</v>
      </c>
      <c r="D75" s="18">
        <v>4469095.7300000004</v>
      </c>
      <c r="E75" s="9"/>
      <c r="F75" s="9"/>
      <c r="G75" s="6"/>
    </row>
    <row r="76" spans="1:7" s="5" customFormat="1" ht="61.75" customHeight="1" outlineLevel="2" x14ac:dyDescent="0.3">
      <c r="A76" s="16" t="s">
        <v>107</v>
      </c>
      <c r="B76" s="17" t="s">
        <v>112</v>
      </c>
      <c r="C76" s="18">
        <v>0</v>
      </c>
      <c r="D76" s="18">
        <v>0</v>
      </c>
      <c r="E76" s="9"/>
      <c r="F76" s="9"/>
      <c r="G76" s="6"/>
    </row>
    <row r="77" spans="1:7" s="5" customFormat="1" ht="53.5" customHeight="1" outlineLevel="2" x14ac:dyDescent="0.3">
      <c r="A77" s="23" t="s">
        <v>73</v>
      </c>
      <c r="B77" s="17" t="s">
        <v>113</v>
      </c>
      <c r="C77" s="18">
        <v>4154018.39</v>
      </c>
      <c r="D77" s="18">
        <v>3948475.28</v>
      </c>
      <c r="E77" s="9"/>
      <c r="F77" s="9"/>
      <c r="G77" s="6"/>
    </row>
    <row r="78" spans="1:7" ht="27.6" customHeight="1" x14ac:dyDescent="0.3">
      <c r="A78" s="34" t="s">
        <v>74</v>
      </c>
      <c r="B78" s="35"/>
      <c r="C78" s="36">
        <f>C10+C15+C19+C26+C31+C33+C37+C41+C45+C47+C52+C57+C62+C64+C73+C74+C75+C76+C77+C71</f>
        <v>643163251.6099999</v>
      </c>
      <c r="D78" s="36">
        <f>D10+D15+D19+D26+D31+D33+D37+D41+D45+D47+D52+D57+D62+D64+D73+D74+D75+D76+D77+D71</f>
        <v>617305139.57000005</v>
      </c>
      <c r="E78" s="8"/>
      <c r="F78" s="8"/>
    </row>
    <row r="80" spans="1:7" x14ac:dyDescent="0.2">
      <c r="C80" s="3"/>
      <c r="D80" s="3"/>
    </row>
    <row r="81" spans="3:4" x14ac:dyDescent="0.2">
      <c r="C81" s="4"/>
      <c r="D81" s="4"/>
    </row>
  </sheetData>
  <mergeCells count="1">
    <mergeCell ref="A7:D7"/>
  </mergeCells>
  <printOptions horizontalCentered="1"/>
  <pageMargins left="0.78740157480314965" right="0.19685039370078741" top="0.19685039370078741" bottom="0.19685039370078741" header="0.11811023622047245" footer="0.11811023622047245"/>
  <pageSetup paperSize="9" scale="56" fitToHeight="0" orientation="portrait" r:id="rId1"/>
  <headerFooter alignWithMargins="0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</vt:lpstr>
      <vt:lpstr>Лист1</vt:lpstr>
      <vt:lpstr>Лист2</vt:lpstr>
      <vt:lpstr>Лист3</vt:lpstr>
      <vt:lpstr>'1'!Область_печати</vt:lpstr>
    </vt:vector>
  </TitlesOfParts>
  <Company>Фин. управление адм.г. Бородино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Гаморкина</dc:creator>
  <cp:lastModifiedBy>Сотрудник</cp:lastModifiedBy>
  <cp:lastPrinted>2019-04-04T08:19:33Z</cp:lastPrinted>
  <dcterms:created xsi:type="dcterms:W3CDTF">2014-04-02T02:59:32Z</dcterms:created>
  <dcterms:modified xsi:type="dcterms:W3CDTF">2019-08-27T05:59:33Z</dcterms:modified>
</cp:coreProperties>
</file>