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4" i="1" l="1"/>
  <c r="C21" i="1"/>
  <c r="D21" i="1" l="1"/>
  <c r="E21" i="1"/>
  <c r="D54" i="1" l="1"/>
  <c r="E54" i="1"/>
  <c r="D18" i="1" l="1"/>
  <c r="D75" i="1" s="1"/>
  <c r="E18" i="1"/>
  <c r="E75" i="1" s="1"/>
  <c r="C18" i="1"/>
  <c r="C75" i="1" l="1"/>
</calcChain>
</file>

<file path=xl/sharedStrings.xml><?xml version="1.0" encoding="utf-8"?>
<sst xmlns="http://schemas.openxmlformats.org/spreadsheetml/2006/main" count="129" uniqueCount="128">
  <si>
    <t>№ п/п</t>
  </si>
  <si>
    <t>Наименование межбюджетных трансфертов</t>
  </si>
  <si>
    <t>Сумма на 2015 год</t>
  </si>
  <si>
    <t>Сумма на 2017 год</t>
  </si>
  <si>
    <t>Дотации</t>
  </si>
  <si>
    <t>1.1.</t>
  </si>
  <si>
    <t>1.2.</t>
  </si>
  <si>
    <t>Субсидии</t>
  </si>
  <si>
    <t>2.1.</t>
  </si>
  <si>
    <t>2.2.</t>
  </si>
  <si>
    <t>2.3.</t>
  </si>
  <si>
    <t>2.4.</t>
  </si>
  <si>
    <t>2.5.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</si>
  <si>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</si>
  <si>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</si>
  <si>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</si>
  <si>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</si>
  <si>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</si>
  <si>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</si>
  <si>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</si>
  <si>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</si>
  <si>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</si>
  <si>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</si>
  <si>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 xml:space="preserve">Распределение субвенций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 на 2015 год и плановый период 2016-2017 годов </t>
  </si>
  <si>
    <t>3.12.</t>
  </si>
  <si>
    <t xml:space="preserve">Распределение субвенций бюджетам муници-пальных образований края на реализацию Закона края от 30 января 2014 года № 6-2056 «О наделении органов местного самоуправления городских округов и муниципальных районов края государственными полномочиями  по осуществлению уведомительной регистрации коллективных договоров и территориальных соглашений и контроля за их выполнением» на 2015 год и плановый период 2016-2017 годов </t>
  </si>
  <si>
    <t>3.13.</t>
  </si>
  <si>
    <t>Распределение субвенций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на 2015 год и плановый период 2016-2017 годов</t>
  </si>
  <si>
    <t>3.14.</t>
  </si>
  <si>
    <t>Распределение субвенций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на 2015 год и плановый период 2016-2017 годов</t>
  </si>
  <si>
    <t>3.15.</t>
  </si>
  <si>
    <t>Распределение субвенций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животными» на 2015 год и плановый период 2016 - 2017 годов</t>
  </si>
  <si>
    <t>3.16.</t>
  </si>
  <si>
    <t>Иные межбюджетные трансферты</t>
  </si>
  <si>
    <t>4.1.</t>
  </si>
  <si>
    <t>ВСЕГО ТРАНСФЕРТОВ</t>
  </si>
  <si>
    <t>Сумма на 2016 год</t>
  </si>
  <si>
    <t>Субсидии бюджетам муниципальных образований на оцифровку (перевод в электронный формат ПК "Архивный фонд") описей дел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</si>
  <si>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за счет средств дорожного фонда Красноярского края</t>
  </si>
  <si>
    <t>Субсидии бюджетам муниципальных образований на капитальный ремонт и ремонт дорого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</si>
  <si>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приобретение и установку дорожных знаков на участках автодорог общего пользования местного значения вблизи детской организации, на проезжей части которых возможно появление детей,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</si>
  <si>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</si>
  <si>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строительства, направляемых на долевое финансирование</t>
  </si>
  <si>
    <t>Субсидии бюджетам муниципальных образований на частичное финансирование (возмещение) расходов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</si>
  <si>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</si>
  <si>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</si>
  <si>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Cубсидии бюджетам муниципальных образований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лагерях, оказанных на договорной основе</t>
  </si>
  <si>
    <t>Субсидии бюджетам муниципальных образований на оплату стоимости набора продуктов питания или готовых блюд и их транспортировки в лагерях с дневным пребыванием детей</t>
  </si>
  <si>
    <t>Субсидии бюджетам муниципальных образований края на организацию отдыха детей и их оздоровления и занятости детей в муниципальных загородных оздоровительных лагерях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</si>
  <si>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</si>
  <si>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</si>
  <si>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Комплектование книжных фондов библиотек муниципальных образований за счет средств федерального бюджета на 2015 год и плановый период 2016-2017 годов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</si>
  <si>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</si>
  <si>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организацию и проведение акарицидных обработок мест массового отдыха населения за счет средств краевого бюджета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</si>
  <si>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</si>
  <si>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дощкольного образования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</si>
  <si>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</si>
  <si>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Субвенции муниципальных образований на обеспечение бесплатного проезда детей и лиц , сопровождающих организованные группы детей, до места 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</si>
  <si>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</si>
  <si>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</si>
  <si>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</si>
  <si>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</si>
  <si>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муниципальными финансами"</t>
  </si>
  <si>
    <t>Дотации на поддержку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муниципальными финансами"</t>
  </si>
  <si>
    <t>Субсидии бюджетам муниципальных образований края на выравнивание обеспеченности муниципальных образований края по реализации ими их отдельных расходных обязательств 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муниципальными финансами"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</si>
  <si>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</si>
  <si>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Субвенции бюджетам муниципальных образований края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 от 20 августа 2004 года № 113-ФЗ «О присяжных заседателях федеральных судов общей юрисдикции в Российской Федерации» на 2016 год</t>
  </si>
  <si>
    <t>Межбюджетные трансферты бюджета города Бородино на 2015 год и плановый период 2016-2017 годов</t>
  </si>
  <si>
    <t>к решению Бородинского городского</t>
  </si>
  <si>
    <t>"О внесении изменений и дополнений</t>
  </si>
  <si>
    <t>в решение Бородинского городского Совета</t>
  </si>
  <si>
    <t>депутатов "О бюджете города Бородино на</t>
  </si>
  <si>
    <t>Совета депутатов от 22.12.2014 № 41-380р</t>
  </si>
  <si>
    <t>"О бюджете города Бородино на 2015 год</t>
  </si>
  <si>
    <t>и плановый период 2016-2017 годов"</t>
  </si>
  <si>
    <t>Приложение 10</t>
  </si>
  <si>
    <t>руб.</t>
  </si>
  <si>
    <t>2015 год и плановый период 2016-2017 годов"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</si>
  <si>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</si>
  <si>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</si>
  <si>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</si>
  <si>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</si>
  <si>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</si>
  <si>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</si>
  <si>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</si>
  <si>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</si>
  <si>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</si>
  <si>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</si>
  <si>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3.7.</t>
  </si>
  <si>
    <t>3.17.</t>
  </si>
  <si>
    <t>2.16.</t>
  </si>
  <si>
    <t>Субсидии бюджетам муниципальных образований в целях финансовой поддержки деятельности муниципальных загородных оздоровительных лагерей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</si>
  <si>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2.17.</t>
  </si>
  <si>
    <t>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</si>
  <si>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2.18.</t>
  </si>
  <si>
    <t>Модернизация и укрепление материально-технической базы муниципальных физкультурно-спортивных учреждений и муниципальных образовательных учреждений, осуществляющих деятельность в области физической культуры и спорта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</si>
  <si>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2.19.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</si>
  <si>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</si>
  <si>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2.20.</t>
  </si>
  <si>
    <t>2.21.</t>
  </si>
  <si>
    <t>2.22.</t>
  </si>
  <si>
    <t>2.23.</t>
  </si>
  <si>
    <t>2.24.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</si>
  <si>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</si>
  <si>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Субсидии бюджетам муниципальных образований на модернизацию образовательного процесса муниципальных образовательных учреждений дополнительного образования детей в области культуры и искусства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культуры"</t>
  </si>
  <si>
    <t>Поддержка детских клубных формирований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</si>
  <si>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Мероприятия государственной программы Российской Федерации "Доступная среда" на 2011-2015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населения"</t>
  </si>
  <si>
    <t>Субсидии бюджетам муниципальных образований на обеспечение беспрепятственного доступа к муниципальным учреждениям социальной инфраструктуры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оснащение системами с дублирующими световыми устройствами, информационными табло с тактильной пространственно-рельефной информацией и другое) в рамках подпрограммы "Доступная среда" государственной программы Красноярского края "Развитие системы социальной поддержки населения"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</si>
  <si>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</si>
  <si>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2.25.</t>
  </si>
  <si>
    <t>2.26.</t>
  </si>
  <si>
    <t>Субсидии бюджетам муниципальных образований на приведение зданий (помещений) в муниципальных образованиях Красноярского края в соответствие с требованиями, установленными для многофункциональных центров в рамках подпрограммы "Повышение качества оказания услуг на базе многофункциональных центров предоставления государственных и муниципальных услуг" государственной программы Красноярского края "Содействие развитию местного самоуправления"</t>
  </si>
  <si>
    <t>2.27.</t>
  </si>
  <si>
    <t>Субсидии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</si>
  <si>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2.28.</t>
  </si>
  <si>
    <t>Реализация мероприятия по обеспечению жильем молодых семей федеральной целевой программы "Жилище" на 2011-2015 годы в рамках подпрограммы "Обеспечение жильем молодых семей в Красноярском крае" государственной программы Красноярского края "Молодежь Красноярского края в XXI веке"</t>
  </si>
  <si>
    <t>2.29.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</si>
  <si>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"Обеспечение жильем молодых семей в Красноярском крае" государственной программы Красноярского края "Молодежь Красноярского края в XXI веке"</t>
  </si>
  <si>
    <t>3.30.</t>
  </si>
  <si>
    <t>Субсидии бюджетам муниципальных образований Красноярского края на проведение мероприятий по формированию сети общеобразовательных организаций, в которых созданы условия для инклюзивного образований детей-инвалидов за счет средств федерального бюджета</t>
  </si>
  <si>
    <t>3.31.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</si>
  <si>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</si>
  <si>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Совета депутатов от      №</t>
  </si>
  <si>
    <t>3.32.</t>
  </si>
  <si>
    <t>Поддержка малого и среднего предпринимательства, включая крестьянские (фермерские) хозяйства, за счет средств федерального бюджета</t>
  </si>
  <si>
    <t>3.18.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</si>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</sst>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/>
    <xf numFmtId="0" fontId="5" fillId="0" borderId="0" xfId="0" applyFont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vertical="center"/>
    </xf>
    <xf numFmtId="0" fontId="0" fillId="0" borderId="0" xfId="0" applyFill="1"/>
    <xf numFmtId="0" fontId="0" fillId="0" borderId="0" xfId="0" applyAlignment="1">
      <alignment horizontal="justify" vertical="top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49" fontId="4" fillId="0" borderId="2" xfId="0" applyNumberFormat="1" applyFont="1" applyFill="1" applyBorder="1" applyAlignment="1" applyProtection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165" fontId="4" fillId="0" borderId="2" xfId="0" applyNumberFormat="1" applyFont="1" applyFill="1" applyBorder="1" applyAlignment="1" applyProtection="1">
      <alignment horizontal="justify" vertical="top" wrapText="1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 applyProtection="1">
      <alignment horizontal="justify" vertical="top" wrapText="1"/>
    </xf>
    <xf numFmtId="165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justify" vertical="top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165" fontId="4" fillId="0" borderId="2" xfId="0" applyNumberFormat="1" applyFont="1" applyBorder="1" applyAlignment="1" applyProtection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165" fontId="4" fillId="0" borderId="4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2" fontId="2" fillId="0" borderId="3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166" fontId="4" fillId="0" borderId="1" xfId="0" applyNumberFormat="1" applyFont="1" applyBorder="1" applyAlignment="1" applyProtection="1">
      <alignment horizontal="justify" vertical="top" wrapText="1"/>
    </xf>
    <xf numFmtId="166" fontId="2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Fill="1" applyBorder="1" applyAlignment="1" applyProtection="1">
      <alignment horizontal="justify" vertical="top" wrapText="1"/>
    </xf>
    <xf numFmtId="166" fontId="4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tabSelected="1" topLeftCell="A70" workbookViewId="0">
      <selection activeCell="C76" sqref="C76"/>
    </sheetView>
  </sheetViews>
  <sheetFormatPr defaultRowHeight="14.4" x14ac:dyDescent="0.3"/>
  <cols>
    <col min="2" max="2" width="51.6640625" style="17" customWidth="1"/>
    <col min="3" max="3" width="20.88671875" customWidth="1"/>
    <col min="4" max="4" width="21" customWidth="1"/>
    <col min="5" max="5" width="22.44140625" customWidth="1"/>
  </cols>
  <sheetData>
    <row r="1" spans="1:5" x14ac:dyDescent="0.3">
      <c r="D1" s="11" t="s">
        <v>127</v>
      </c>
      <c r="E1" s="11"/>
    </row>
    <row r="2" spans="1:5" x14ac:dyDescent="0.3">
      <c r="D2" s="12" t="s">
        <v>68</v>
      </c>
      <c r="E2" s="12"/>
    </row>
    <row r="3" spans="1:5" x14ac:dyDescent="0.3">
      <c r="D3" s="13" t="s">
        <v>122</v>
      </c>
      <c r="E3" s="13"/>
    </row>
    <row r="4" spans="1:5" x14ac:dyDescent="0.3">
      <c r="D4" s="14" t="s">
        <v>69</v>
      </c>
      <c r="E4" s="14"/>
    </row>
    <row r="5" spans="1:5" x14ac:dyDescent="0.3">
      <c r="D5" s="12" t="s">
        <v>70</v>
      </c>
      <c r="E5" s="12"/>
    </row>
    <row r="6" spans="1:5" x14ac:dyDescent="0.3">
      <c r="D6" s="12" t="s">
        <v>71</v>
      </c>
      <c r="E6" s="12"/>
    </row>
    <row r="7" spans="1:5" x14ac:dyDescent="0.3">
      <c r="D7" s="11" t="s">
        <v>77</v>
      </c>
      <c r="E7" s="11"/>
    </row>
    <row r="8" spans="1:5" x14ac:dyDescent="0.3">
      <c r="D8" s="11"/>
      <c r="E8" s="11"/>
    </row>
    <row r="9" spans="1:5" x14ac:dyDescent="0.3">
      <c r="D9" s="15" t="s">
        <v>75</v>
      </c>
      <c r="E9" s="15"/>
    </row>
    <row r="10" spans="1:5" x14ac:dyDescent="0.3">
      <c r="D10" s="15" t="s">
        <v>68</v>
      </c>
      <c r="E10" s="15"/>
    </row>
    <row r="11" spans="1:5" x14ac:dyDescent="0.3">
      <c r="D11" s="15" t="s">
        <v>72</v>
      </c>
      <c r="E11" s="15"/>
    </row>
    <row r="12" spans="1:5" x14ac:dyDescent="0.3">
      <c r="D12" s="15" t="s">
        <v>73</v>
      </c>
      <c r="E12" s="15"/>
    </row>
    <row r="13" spans="1:5" x14ac:dyDescent="0.3">
      <c r="D13" s="15" t="s">
        <v>74</v>
      </c>
      <c r="E13" s="15"/>
    </row>
    <row r="14" spans="1:5" ht="46.5" customHeight="1" x14ac:dyDescent="0.3">
      <c r="A14" s="42" t="s">
        <v>67</v>
      </c>
      <c r="B14" s="42"/>
      <c r="C14" s="42"/>
      <c r="D14" s="42"/>
      <c r="E14" s="42"/>
    </row>
    <row r="16" spans="1:5" x14ac:dyDescent="0.3">
      <c r="E16" s="25" t="s">
        <v>76</v>
      </c>
    </row>
    <row r="17" spans="1:5" ht="29.25" customHeight="1" x14ac:dyDescent="0.3">
      <c r="A17" s="1" t="s">
        <v>0</v>
      </c>
      <c r="B17" s="18" t="s">
        <v>1</v>
      </c>
      <c r="C17" s="2" t="s">
        <v>2</v>
      </c>
      <c r="D17" s="2" t="s">
        <v>36</v>
      </c>
      <c r="E17" s="2" t="s">
        <v>3</v>
      </c>
    </row>
    <row r="18" spans="1:5" s="16" customFormat="1" ht="15.6" x14ac:dyDescent="0.3">
      <c r="A18" s="6">
        <v>1</v>
      </c>
      <c r="B18" s="19" t="s">
        <v>4</v>
      </c>
      <c r="C18" s="10">
        <f>C19+C20</f>
        <v>54170400</v>
      </c>
      <c r="D18" s="10">
        <f t="shared" ref="D18:E18" si="0">D19+D20</f>
        <v>34810700</v>
      </c>
      <c r="E18" s="10">
        <f t="shared" si="0"/>
        <v>34810700</v>
      </c>
    </row>
    <row r="19" spans="1:5" ht="124.8" x14ac:dyDescent="0.3">
      <c r="A19" s="1" t="s">
        <v>5</v>
      </c>
      <c r="B19" s="18" t="s">
        <v>62</v>
      </c>
      <c r="C19" s="3">
        <v>2476400</v>
      </c>
      <c r="D19" s="3">
        <v>1981100</v>
      </c>
      <c r="E19" s="3">
        <v>1981100</v>
      </c>
    </row>
    <row r="20" spans="1:5" ht="140.4" x14ac:dyDescent="0.3">
      <c r="A20" s="1" t="s">
        <v>6</v>
      </c>
      <c r="B20" s="18" t="s">
        <v>63</v>
      </c>
      <c r="C20" s="4">
        <v>51694000</v>
      </c>
      <c r="D20" s="4">
        <v>32829600</v>
      </c>
      <c r="E20" s="4">
        <v>32829600</v>
      </c>
    </row>
    <row r="21" spans="1:5" s="16" customFormat="1" ht="15.6" x14ac:dyDescent="0.3">
      <c r="A21" s="8">
        <v>2</v>
      </c>
      <c r="B21" s="19" t="s">
        <v>7</v>
      </c>
      <c r="C21" s="9">
        <f>C22+C23+C24+C25+C26+C27+C28+C29+C30+C31+C32+C33+C34+C35+C36+C37+C38+C39+C40+C41+C42+C43+C44+C45+C46+C47+C48+C49+C50+C51+C52+C53</f>
        <v>116652054.31</v>
      </c>
      <c r="D21" s="9">
        <f t="shared" ref="D21:E21" si="1">D22+D23+D24+D25+D26+D27+D28+D29+D30+D31+D32+D33+D34+D35+D36+D37+D38+D39+D40+D41+D42+D43+D44+D45+D46+D47</f>
        <v>36418200</v>
      </c>
      <c r="E21" s="9">
        <f t="shared" si="1"/>
        <v>36418200</v>
      </c>
    </row>
    <row r="22" spans="1:5" ht="171.6" x14ac:dyDescent="0.3">
      <c r="A22" s="1" t="s">
        <v>8</v>
      </c>
      <c r="B22" s="20" t="s">
        <v>64</v>
      </c>
      <c r="C22" s="7">
        <v>33042500</v>
      </c>
      <c r="D22" s="7">
        <v>33042500</v>
      </c>
      <c r="E22" s="4">
        <v>33042500</v>
      </c>
    </row>
    <row r="23" spans="1:5" ht="62.4" x14ac:dyDescent="0.3">
      <c r="A23" s="1" t="s">
        <v>9</v>
      </c>
      <c r="B23" s="21" t="s">
        <v>53</v>
      </c>
      <c r="C23" s="7">
        <v>60000</v>
      </c>
      <c r="D23" s="7">
        <v>60000</v>
      </c>
      <c r="E23" s="4">
        <v>60000</v>
      </c>
    </row>
    <row r="24" spans="1:5" ht="81" customHeight="1" x14ac:dyDescent="0.3">
      <c r="A24" s="1" t="s">
        <v>10</v>
      </c>
      <c r="B24" s="20" t="s">
        <v>47</v>
      </c>
      <c r="C24" s="7">
        <v>1296300</v>
      </c>
      <c r="D24" s="7">
        <v>1296300</v>
      </c>
      <c r="E24" s="4">
        <v>1296300</v>
      </c>
    </row>
    <row r="25" spans="1:5" ht="62.4" x14ac:dyDescent="0.3">
      <c r="A25" s="1" t="s">
        <v>11</v>
      </c>
      <c r="B25" s="22" t="s">
        <v>48</v>
      </c>
      <c r="C25" s="7">
        <v>1899000</v>
      </c>
      <c r="D25" s="7">
        <v>1813700</v>
      </c>
      <c r="E25" s="4">
        <v>1813700</v>
      </c>
    </row>
    <row r="26" spans="1:5" ht="45" customHeight="1" x14ac:dyDescent="0.3">
      <c r="A26" s="1" t="s">
        <v>12</v>
      </c>
      <c r="B26" s="21" t="s">
        <v>49</v>
      </c>
      <c r="C26" s="7">
        <v>205700</v>
      </c>
      <c r="D26" s="7">
        <v>205700</v>
      </c>
      <c r="E26" s="4">
        <v>205700</v>
      </c>
    </row>
    <row r="27" spans="1:5" ht="114.75" customHeight="1" x14ac:dyDescent="0.3">
      <c r="A27" s="1" t="s">
        <v>78</v>
      </c>
      <c r="B27" s="21" t="s">
        <v>37</v>
      </c>
      <c r="C27" s="7">
        <v>29000</v>
      </c>
      <c r="D27" s="7"/>
      <c r="E27" s="4"/>
    </row>
    <row r="28" spans="1:5" ht="78" x14ac:dyDescent="0.3">
      <c r="A28" s="1" t="s">
        <v>79</v>
      </c>
      <c r="B28" s="22" t="s">
        <v>38</v>
      </c>
      <c r="C28" s="7">
        <v>3200000</v>
      </c>
      <c r="D28" s="7"/>
      <c r="E28" s="4"/>
    </row>
    <row r="29" spans="1:5" ht="108.75" customHeight="1" x14ac:dyDescent="0.3">
      <c r="A29" s="1" t="s">
        <v>80</v>
      </c>
      <c r="B29" s="21" t="s">
        <v>39</v>
      </c>
      <c r="C29" s="7">
        <v>3293430</v>
      </c>
      <c r="D29" s="7"/>
      <c r="E29" s="4"/>
    </row>
    <row r="30" spans="1:5" ht="146.25" customHeight="1" x14ac:dyDescent="0.3">
      <c r="A30" s="1" t="s">
        <v>81</v>
      </c>
      <c r="B30" s="21" t="s">
        <v>40</v>
      </c>
      <c r="C30" s="7">
        <v>46800</v>
      </c>
      <c r="D30" s="7"/>
      <c r="E30" s="4"/>
    </row>
    <row r="31" spans="1:5" ht="123" customHeight="1" x14ac:dyDescent="0.3">
      <c r="A31" s="1" t="s">
        <v>82</v>
      </c>
      <c r="B31" s="21" t="s">
        <v>41</v>
      </c>
      <c r="C31" s="7">
        <v>13831448.75</v>
      </c>
      <c r="D31" s="7"/>
      <c r="E31" s="4"/>
    </row>
    <row r="32" spans="1:5" ht="49.5" customHeight="1" x14ac:dyDescent="0.3">
      <c r="A32" s="1" t="s">
        <v>83</v>
      </c>
      <c r="B32" s="21" t="s">
        <v>42</v>
      </c>
      <c r="C32" s="7">
        <v>22359611.559999999</v>
      </c>
      <c r="D32" s="7"/>
      <c r="E32" s="4"/>
    </row>
    <row r="33" spans="1:5" ht="112.5" customHeight="1" x14ac:dyDescent="0.3">
      <c r="A33" s="1" t="s">
        <v>84</v>
      </c>
      <c r="B33" s="21" t="s">
        <v>43</v>
      </c>
      <c r="C33" s="7">
        <v>3723000</v>
      </c>
      <c r="D33" s="7"/>
      <c r="E33" s="4"/>
    </row>
    <row r="34" spans="1:5" ht="70.5" customHeight="1" x14ac:dyDescent="0.3">
      <c r="A34" s="1" t="s">
        <v>85</v>
      </c>
      <c r="B34" s="23" t="s">
        <v>46</v>
      </c>
      <c r="C34" s="4">
        <v>380800</v>
      </c>
      <c r="D34" s="4"/>
      <c r="E34" s="4"/>
    </row>
    <row r="35" spans="1:5" ht="70.5" customHeight="1" x14ac:dyDescent="0.3">
      <c r="A35" s="1" t="s">
        <v>86</v>
      </c>
      <c r="B35" s="23" t="s">
        <v>52</v>
      </c>
      <c r="C35" s="4">
        <v>50100</v>
      </c>
      <c r="D35" s="4"/>
      <c r="E35" s="4"/>
    </row>
    <row r="36" spans="1:5" ht="70.5" customHeight="1" x14ac:dyDescent="0.3">
      <c r="A36" s="1" t="s">
        <v>87</v>
      </c>
      <c r="B36" s="26" t="s">
        <v>65</v>
      </c>
      <c r="C36" s="30">
        <v>8751000</v>
      </c>
      <c r="D36" s="5"/>
      <c r="E36" s="5"/>
    </row>
    <row r="37" spans="1:5" ht="128.25" customHeight="1" x14ac:dyDescent="0.3">
      <c r="A37" s="1" t="s">
        <v>90</v>
      </c>
      <c r="B37" s="38" t="s">
        <v>91</v>
      </c>
      <c r="C37" s="30">
        <v>516390</v>
      </c>
      <c r="D37" s="5"/>
      <c r="E37" s="5"/>
    </row>
    <row r="38" spans="1:5" ht="128.25" customHeight="1" x14ac:dyDescent="0.3">
      <c r="A38" s="1" t="s">
        <v>92</v>
      </c>
      <c r="B38" s="38" t="s">
        <v>95</v>
      </c>
      <c r="C38" s="30">
        <v>3000000</v>
      </c>
      <c r="D38" s="5"/>
      <c r="E38" s="5"/>
    </row>
    <row r="39" spans="1:5" ht="128.25" customHeight="1" x14ac:dyDescent="0.3">
      <c r="A39" s="1" t="s">
        <v>94</v>
      </c>
      <c r="B39" s="38" t="s">
        <v>93</v>
      </c>
      <c r="C39" s="30">
        <v>5921500</v>
      </c>
      <c r="D39" s="5"/>
      <c r="E39" s="5"/>
    </row>
    <row r="40" spans="1:5" ht="128.25" customHeight="1" x14ac:dyDescent="0.3">
      <c r="A40" s="1" t="s">
        <v>96</v>
      </c>
      <c r="B40" s="38" t="s">
        <v>97</v>
      </c>
      <c r="C40" s="30">
        <v>512040</v>
      </c>
      <c r="D40" s="5"/>
      <c r="E40" s="5"/>
    </row>
    <row r="41" spans="1:5" ht="107.25" customHeight="1" x14ac:dyDescent="0.3">
      <c r="A41" s="1" t="s">
        <v>98</v>
      </c>
      <c r="B41" s="29" t="s">
        <v>103</v>
      </c>
      <c r="C41" s="28">
        <v>200000</v>
      </c>
      <c r="D41" s="5"/>
      <c r="E41" s="5"/>
    </row>
    <row r="42" spans="1:5" ht="152.25" customHeight="1" x14ac:dyDescent="0.3">
      <c r="A42" s="1" t="s">
        <v>99</v>
      </c>
      <c r="B42" s="29" t="s">
        <v>104</v>
      </c>
      <c r="C42" s="28">
        <v>202950</v>
      </c>
      <c r="D42" s="5"/>
      <c r="E42" s="5"/>
    </row>
    <row r="43" spans="1:5" ht="87.75" customHeight="1" x14ac:dyDescent="0.3">
      <c r="A43" s="1" t="s">
        <v>100</v>
      </c>
      <c r="B43" s="29" t="s">
        <v>105</v>
      </c>
      <c r="C43" s="28">
        <v>54000</v>
      </c>
      <c r="D43" s="5"/>
      <c r="E43" s="5"/>
    </row>
    <row r="44" spans="1:5" ht="116.25" customHeight="1" x14ac:dyDescent="0.3">
      <c r="A44" s="39" t="s">
        <v>101</v>
      </c>
      <c r="B44" s="40" t="s">
        <v>106</v>
      </c>
      <c r="C44" s="28">
        <v>372700</v>
      </c>
      <c r="D44" s="28"/>
      <c r="E44" s="5"/>
    </row>
    <row r="45" spans="1:5" ht="266.25" customHeight="1" x14ac:dyDescent="0.3">
      <c r="A45" s="39" t="s">
        <v>102</v>
      </c>
      <c r="B45" s="40" t="s">
        <v>107</v>
      </c>
      <c r="C45" s="30">
        <v>105700</v>
      </c>
      <c r="D45" s="5"/>
      <c r="E45" s="5"/>
    </row>
    <row r="46" spans="1:5" ht="266.25" customHeight="1" x14ac:dyDescent="0.3">
      <c r="A46" s="39" t="s">
        <v>109</v>
      </c>
      <c r="B46" s="40" t="s">
        <v>108</v>
      </c>
      <c r="C46" s="30">
        <v>6000000</v>
      </c>
      <c r="D46" s="5"/>
      <c r="E46" s="5"/>
    </row>
    <row r="47" spans="1:5" ht="168.75" customHeight="1" x14ac:dyDescent="0.3">
      <c r="A47" s="1" t="s">
        <v>110</v>
      </c>
      <c r="B47" s="27" t="s">
        <v>111</v>
      </c>
      <c r="C47" s="30">
        <v>3941800</v>
      </c>
      <c r="D47" s="5"/>
      <c r="E47" s="5"/>
    </row>
    <row r="48" spans="1:5" ht="121.5" customHeight="1" x14ac:dyDescent="0.3">
      <c r="A48" s="1" t="s">
        <v>112</v>
      </c>
      <c r="B48" s="27" t="s">
        <v>113</v>
      </c>
      <c r="C48" s="30">
        <v>1621500</v>
      </c>
      <c r="D48" s="5"/>
      <c r="E48" s="5"/>
    </row>
    <row r="49" spans="1:5" ht="109.5" customHeight="1" x14ac:dyDescent="0.3">
      <c r="A49" s="1" t="s">
        <v>114</v>
      </c>
      <c r="B49" s="31" t="s">
        <v>115</v>
      </c>
      <c r="C49" s="30">
        <v>151632</v>
      </c>
      <c r="D49" s="5"/>
      <c r="E49" s="5"/>
    </row>
    <row r="50" spans="1:5" ht="142.5" customHeight="1" x14ac:dyDescent="0.3">
      <c r="A50" s="32" t="s">
        <v>116</v>
      </c>
      <c r="B50" s="33" t="s">
        <v>117</v>
      </c>
      <c r="C50" s="34">
        <v>404352</v>
      </c>
      <c r="D50" s="35"/>
      <c r="E50" s="35"/>
    </row>
    <row r="51" spans="1:5" ht="142.5" customHeight="1" x14ac:dyDescent="0.3">
      <c r="A51" s="1" t="s">
        <v>118</v>
      </c>
      <c r="B51" s="36" t="s">
        <v>119</v>
      </c>
      <c r="C51" s="30">
        <v>694000</v>
      </c>
      <c r="D51" s="5"/>
      <c r="E51" s="5"/>
    </row>
    <row r="52" spans="1:5" ht="156.75" customHeight="1" x14ac:dyDescent="0.3">
      <c r="A52" s="1" t="s">
        <v>120</v>
      </c>
      <c r="B52" s="41" t="s">
        <v>121</v>
      </c>
      <c r="C52" s="30">
        <v>375000</v>
      </c>
      <c r="D52" s="5"/>
      <c r="E52" s="5"/>
    </row>
    <row r="53" spans="1:5" ht="94.5" customHeight="1" x14ac:dyDescent="0.3">
      <c r="A53" s="1" t="s">
        <v>123</v>
      </c>
      <c r="B53" s="37" t="s">
        <v>124</v>
      </c>
      <c r="C53" s="30">
        <v>409800</v>
      </c>
      <c r="D53" s="5"/>
      <c r="E53" s="5"/>
    </row>
    <row r="54" spans="1:5" s="16" customFormat="1" ht="15.6" x14ac:dyDescent="0.3">
      <c r="A54" s="8">
        <v>3</v>
      </c>
      <c r="B54" s="19" t="s">
        <v>13</v>
      </c>
      <c r="C54" s="9">
        <f>C55+C56+C57+C58+C59+C60+C61+C62+C63+C64+C65+C66+C67+C68+C69+C70+C71+C72</f>
        <v>196051049</v>
      </c>
      <c r="D54" s="9">
        <f t="shared" ref="D54:E54" si="2">D55+D56+D57+D58+D59+D60+D61+D62+D63+D64+D65+D66+D67+D68+D69+D70+D71</f>
        <v>180152639.80000001</v>
      </c>
      <c r="E54" s="9">
        <f t="shared" si="2"/>
        <v>176662039.80000001</v>
      </c>
    </row>
    <row r="55" spans="1:5" ht="140.4" x14ac:dyDescent="0.3">
      <c r="A55" s="6" t="s">
        <v>14</v>
      </c>
      <c r="B55" s="20" t="s">
        <v>66</v>
      </c>
      <c r="C55" s="7">
        <v>16809</v>
      </c>
      <c r="D55" s="7">
        <v>10500</v>
      </c>
      <c r="E55" s="7">
        <v>0</v>
      </c>
    </row>
    <row r="56" spans="1:5" ht="140.4" x14ac:dyDescent="0.3">
      <c r="A56" s="6" t="s">
        <v>15</v>
      </c>
      <c r="B56" s="20" t="s">
        <v>55</v>
      </c>
      <c r="C56" s="7">
        <v>607700</v>
      </c>
      <c r="D56" s="7">
        <v>607700</v>
      </c>
      <c r="E56" s="7">
        <v>607700</v>
      </c>
    </row>
    <row r="57" spans="1:5" ht="93.6" x14ac:dyDescent="0.3">
      <c r="A57" s="6" t="s">
        <v>16</v>
      </c>
      <c r="B57" s="22" t="s">
        <v>58</v>
      </c>
      <c r="C57" s="7">
        <v>2434800</v>
      </c>
      <c r="D57" s="7">
        <v>2302300</v>
      </c>
      <c r="E57" s="7">
        <v>2302300</v>
      </c>
    </row>
    <row r="58" spans="1:5" ht="136.5" customHeight="1" x14ac:dyDescent="0.3">
      <c r="A58" s="6" t="s">
        <v>17</v>
      </c>
      <c r="B58" s="20" t="s">
        <v>45</v>
      </c>
      <c r="C58" s="7">
        <v>72340300</v>
      </c>
      <c r="D58" s="7">
        <v>70034241.709999993</v>
      </c>
      <c r="E58" s="7">
        <v>70034241.709999993</v>
      </c>
    </row>
    <row r="59" spans="1:5" ht="93.6" x14ac:dyDescent="0.3">
      <c r="A59" s="6" t="s">
        <v>18</v>
      </c>
      <c r="B59" s="20" t="s">
        <v>56</v>
      </c>
      <c r="C59" s="7">
        <v>4528100</v>
      </c>
      <c r="D59" s="7">
        <v>8717000</v>
      </c>
      <c r="E59" s="7">
        <v>8717000</v>
      </c>
    </row>
    <row r="60" spans="1:5" ht="131.25" customHeight="1" x14ac:dyDescent="0.3">
      <c r="A60" s="6" t="s">
        <v>19</v>
      </c>
      <c r="B60" s="20" t="s">
        <v>44</v>
      </c>
      <c r="C60" s="7">
        <v>50028200</v>
      </c>
      <c r="D60" s="7">
        <v>50010298.090000004</v>
      </c>
      <c r="E60" s="7">
        <v>50010298.090000004</v>
      </c>
    </row>
    <row r="61" spans="1:5" ht="93.6" x14ac:dyDescent="0.3">
      <c r="A61" s="6" t="s">
        <v>88</v>
      </c>
      <c r="B61" s="24" t="s">
        <v>59</v>
      </c>
      <c r="C61" s="7">
        <v>1723700</v>
      </c>
      <c r="D61" s="7">
        <v>2609500</v>
      </c>
      <c r="E61" s="7">
        <v>1037000</v>
      </c>
    </row>
    <row r="62" spans="1:5" ht="93.6" x14ac:dyDescent="0.3">
      <c r="A62" s="6">
        <v>3.8</v>
      </c>
      <c r="B62" s="22" t="s">
        <v>60</v>
      </c>
      <c r="C62" s="7">
        <v>4076400</v>
      </c>
      <c r="D62" s="7">
        <v>3190600</v>
      </c>
      <c r="E62" s="7">
        <v>1283000</v>
      </c>
    </row>
    <row r="63" spans="1:5" ht="93.6" x14ac:dyDescent="0.3">
      <c r="A63" s="6" t="s">
        <v>20</v>
      </c>
      <c r="B63" s="22" t="s">
        <v>54</v>
      </c>
      <c r="C63" s="7">
        <v>34103200</v>
      </c>
      <c r="D63" s="7">
        <v>34428000</v>
      </c>
      <c r="E63" s="7">
        <v>34428000</v>
      </c>
    </row>
    <row r="64" spans="1:5" ht="62.4" x14ac:dyDescent="0.3">
      <c r="A64" s="6" t="s">
        <v>21</v>
      </c>
      <c r="B64" s="20" t="s">
        <v>61</v>
      </c>
      <c r="C64" s="7">
        <v>5994500</v>
      </c>
      <c r="D64" s="7">
        <v>5886300</v>
      </c>
      <c r="E64" s="7">
        <v>5886300</v>
      </c>
    </row>
    <row r="65" spans="1:5" ht="63" customHeight="1" x14ac:dyDescent="0.3">
      <c r="A65" s="6" t="s">
        <v>22</v>
      </c>
      <c r="B65" s="20" t="s">
        <v>50</v>
      </c>
      <c r="C65" s="7">
        <v>1263600</v>
      </c>
      <c r="D65" s="7">
        <v>1280100</v>
      </c>
      <c r="E65" s="7">
        <v>1280100</v>
      </c>
    </row>
    <row r="66" spans="1:5" ht="109.2" x14ac:dyDescent="0.3">
      <c r="A66" s="6" t="s">
        <v>24</v>
      </c>
      <c r="B66" s="20" t="s">
        <v>23</v>
      </c>
      <c r="C66" s="7">
        <v>20200</v>
      </c>
      <c r="D66" s="7">
        <v>20800</v>
      </c>
      <c r="E66" s="7">
        <v>20800</v>
      </c>
    </row>
    <row r="67" spans="1:5" ht="156" x14ac:dyDescent="0.3">
      <c r="A67" s="6" t="s">
        <v>26</v>
      </c>
      <c r="B67" s="20" t="s">
        <v>25</v>
      </c>
      <c r="C67" s="7">
        <v>47800</v>
      </c>
      <c r="D67" s="7">
        <v>53100</v>
      </c>
      <c r="E67" s="7">
        <v>53100</v>
      </c>
    </row>
    <row r="68" spans="1:5" ht="140.4" x14ac:dyDescent="0.3">
      <c r="A68" s="6" t="s">
        <v>28</v>
      </c>
      <c r="B68" s="20" t="s">
        <v>27</v>
      </c>
      <c r="C68" s="7">
        <v>459400</v>
      </c>
      <c r="D68" s="7">
        <v>467600</v>
      </c>
      <c r="E68" s="7">
        <v>467600</v>
      </c>
    </row>
    <row r="69" spans="1:5" ht="140.4" x14ac:dyDescent="0.3">
      <c r="A69" s="6" t="s">
        <v>30</v>
      </c>
      <c r="B69" s="20" t="s">
        <v>29</v>
      </c>
      <c r="C69" s="7">
        <v>80900</v>
      </c>
      <c r="D69" s="7">
        <v>82300</v>
      </c>
      <c r="E69" s="7">
        <v>82300</v>
      </c>
    </row>
    <row r="70" spans="1:5" ht="156" x14ac:dyDescent="0.3">
      <c r="A70" s="6" t="s">
        <v>32</v>
      </c>
      <c r="B70" s="20" t="s">
        <v>31</v>
      </c>
      <c r="C70" s="7">
        <v>340000</v>
      </c>
      <c r="D70" s="7">
        <v>452300</v>
      </c>
      <c r="E70" s="7">
        <v>452300</v>
      </c>
    </row>
    <row r="71" spans="1:5" ht="124.8" x14ac:dyDescent="0.3">
      <c r="A71" s="6" t="s">
        <v>89</v>
      </c>
      <c r="B71" s="40" t="s">
        <v>57</v>
      </c>
      <c r="C71" s="7">
        <v>28500</v>
      </c>
      <c r="D71" s="7">
        <v>0</v>
      </c>
      <c r="E71" s="7">
        <v>0</v>
      </c>
    </row>
    <row r="72" spans="1:5" ht="133.5" customHeight="1" x14ac:dyDescent="0.3">
      <c r="A72" s="6" t="s">
        <v>125</v>
      </c>
      <c r="B72" s="40" t="s">
        <v>126</v>
      </c>
      <c r="C72" s="7">
        <v>17956940</v>
      </c>
      <c r="D72" s="7"/>
      <c r="E72" s="7"/>
    </row>
    <row r="73" spans="1:5" ht="15.6" x14ac:dyDescent="0.3">
      <c r="A73" s="8">
        <v>4</v>
      </c>
      <c r="B73" s="19" t="s">
        <v>33</v>
      </c>
      <c r="C73" s="9">
        <v>3000</v>
      </c>
      <c r="D73" s="9">
        <v>3300</v>
      </c>
      <c r="E73" s="9">
        <v>3300</v>
      </c>
    </row>
    <row r="74" spans="1:5" ht="62.4" x14ac:dyDescent="0.3">
      <c r="A74" s="6" t="s">
        <v>34</v>
      </c>
      <c r="B74" s="22" t="s">
        <v>51</v>
      </c>
      <c r="C74" s="7">
        <v>3000</v>
      </c>
      <c r="D74" s="7">
        <v>3300</v>
      </c>
      <c r="E74" s="7">
        <v>3300</v>
      </c>
    </row>
    <row r="75" spans="1:5" ht="19.5" customHeight="1" x14ac:dyDescent="0.3">
      <c r="A75" s="8"/>
      <c r="B75" s="19" t="s">
        <v>35</v>
      </c>
      <c r="C75" s="9">
        <f>C73+C54+C21+C18</f>
        <v>366876503.31</v>
      </c>
      <c r="D75" s="9">
        <f>D73+D54+D21+D18</f>
        <v>251384839.80000001</v>
      </c>
      <c r="E75" s="9">
        <f>E73+E54+E21+E18</f>
        <v>247894239.80000001</v>
      </c>
    </row>
  </sheetData>
  <mergeCells count="1">
    <mergeCell ref="A14:E14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2016-02-10T05:31:08Z</dcterms:modified>
</cp:coreProperties>
</file>