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0" i="1" l="1"/>
  <c r="C56" i="1"/>
  <c r="C18" i="1"/>
  <c r="C58" i="1"/>
  <c r="C34" i="1"/>
  <c r="C33" i="1"/>
  <c r="C72" i="1" l="1"/>
  <c r="C52" i="1"/>
  <c r="C27" i="1"/>
  <c r="C26" i="1"/>
  <c r="D48" i="1" l="1"/>
  <c r="E48" i="1"/>
  <c r="C48" i="1" l="1"/>
  <c r="D15" i="1" l="1"/>
  <c r="E15" i="1"/>
  <c r="C15" i="1"/>
  <c r="D18" i="1"/>
  <c r="D17" i="1" s="1"/>
  <c r="E18" i="1"/>
  <c r="E17" i="1" s="1"/>
  <c r="C17" i="1"/>
  <c r="E71" i="1" l="1"/>
  <c r="D71" i="1"/>
  <c r="C71" i="1"/>
  <c r="C73" i="1" s="1"/>
  <c r="D73" i="1" l="1"/>
  <c r="E73" i="1"/>
</calcChain>
</file>

<file path=xl/sharedStrings.xml><?xml version="1.0" encoding="utf-8"?>
<sst xmlns="http://schemas.openxmlformats.org/spreadsheetml/2006/main" count="126" uniqueCount="126">
  <si>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</si>
  <si>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</si>
  <si>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</si>
  <si>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</si>
  <si>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</si>
  <si>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</si>
  <si>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</si>
  <si>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</si>
  <si>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</si>
  <si>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</si>
  <si>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</si>
  <si>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</si>
  <si>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</si>
  <si>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</si>
  <si>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</si>
  <si>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</si>
  <si>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</si>
  <si>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</si>
  <si>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</si>
  <si>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</si>
  <si>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</si>
  <si>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</si>
  <si>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</si>
  <si>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</si>
  <si>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</si>
  <si>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</si>
  <si>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</si>
  <si>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</si>
  <si>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</si>
  <si>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</si>
  <si>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</si>
  <si>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</si>
  <si>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</si>
  <si>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</si>
  <si>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</si>
  <si>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</si>
  <si>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</si>
  <si>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</si>
  <si>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</si>
  <si>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</si>
  <si>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</si>
  <si>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</si>
  <si>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</si>
  <si>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</si>
  <si>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</si>
  <si>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</si>
  <si>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</si>
  <si>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</si>
  <si>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</si>
  <si>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</si>
  <si>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</si>
  <si>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</si>
  <si>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</si>
  <si>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</si>
  <si>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</si>
  <si>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</si>
  <si>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</si>
  <si>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</si>
  <si>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</si>
  <si>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</si>
  <si>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</si>
  <si>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</si>
  <si>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</si>
  <si>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</si>
  <si>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</si>
  <si>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</si>
  <si>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</si>
  <si>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</si>
  <si>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</si>
  <si>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</si>
  <si>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</si>
  <si>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</si>
  <si>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</si>
  <si>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</si>
  <si>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</si>
  <si>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</si>
  <si>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</si>
  <si>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</si>
  <si>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</si>
  <si>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</si>
  <si>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</si>
  <si>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</si>
  <si>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</si>
  <si>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</si>
  <si>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</si>
  <si>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</si>
  <si>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</si>
  <si>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</si>
  <si>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</si>
  <si>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</si>
  <si>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</si>
  <si>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</si>
  <si>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</si>
  <si>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</si>
  <si>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</si>
  <si>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</si>
  <si>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</si>
  <si>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</si>
  <si>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</si>
  <si>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</si>
  <si>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</si>
  <si>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</si>
  <si>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</si>
  <si>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</si>
  <si>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</si>
  <si>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</si>
  <si>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</si>
  <si>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</si>
  <si>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</si>
  <si>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</si>
  <si>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</si>
  <si>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</si>
  <si>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</si>
  <si>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</si>
  <si>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</si>
  <si>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</si>
  <si>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</si>
  <si>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</si>
  <si>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</si>
  <si>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</si>
  <si>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</si>
  <si>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</si>
  <si>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</si>
  <si>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</si>
  <si>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</si>
  <si>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 xml:space="preserve">Приложение 7
к решению Бородинского городского   
Совета депутатов от 25.11.2016 № 8-97р
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</si>
</sst>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0" fontId="1" fillId="2" borderId="2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6"/>
  <sheetViews>
    <sheetView tabSelected="1" view="pageBreakPreview" zoomScale="90" zoomScaleNormal="90" zoomScaleSheetLayoutView="90" workbookViewId="0">
      <selection activeCell="B9" sqref="B9"/>
    </sheetView>
  </sheetViews>
  <sheetFormatPr defaultColWidth="9.109375" defaultRowHeight="15.6" x14ac:dyDescent="0.3"/>
  <cols>
    <col min="1" max="1" width="9.109375" style="20"/>
    <col min="2" max="2" width="58.88671875" style="21" customWidth="1"/>
    <col min="3" max="3" width="19.88671875" style="20" customWidth="1"/>
    <col min="4" max="4" width="21" style="20" customWidth="1"/>
    <col min="5" max="5" width="22.44140625" style="20" customWidth="1"/>
    <col min="6" max="16384" width="9.109375" style="20"/>
  </cols>
  <sheetData>
    <row r="1" spans="1:142" ht="48.75" customHeight="1" x14ac:dyDescent="0.3">
      <c r="D1" s="34" t="s">
        <v>125</v>
      </c>
      <c r="E1" s="35"/>
    </row>
    <row r="2" spans="1:142" x14ac:dyDescent="0.3">
      <c r="D2" s="35"/>
      <c r="E2" s="35"/>
    </row>
    <row r="3" spans="1:142" x14ac:dyDescent="0.3">
      <c r="D3" s="35"/>
      <c r="E3" s="35"/>
    </row>
    <row r="4" spans="1:142" x14ac:dyDescent="0.3">
      <c r="D4" s="35"/>
      <c r="E4" s="35"/>
    </row>
    <row r="5" spans="1:142" ht="25.95" customHeight="1" x14ac:dyDescent="0.3">
      <c r="D5" s="35"/>
      <c r="E5" s="35"/>
    </row>
    <row r="6" spans="1:142" ht="21.75" customHeight="1" x14ac:dyDescent="0.3">
      <c r="D6" s="35"/>
      <c r="E6" s="35"/>
    </row>
    <row r="7" spans="1:142" x14ac:dyDescent="0.3">
      <c r="D7" s="22" t="s">
        <v>37</v>
      </c>
      <c r="E7" s="22"/>
      <c r="F7" s="23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</row>
    <row r="8" spans="1:142" x14ac:dyDescent="0.3">
      <c r="D8" s="25" t="s">
        <v>38</v>
      </c>
      <c r="E8" s="25"/>
      <c r="F8" s="26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</row>
    <row r="9" spans="1:142" x14ac:dyDescent="0.3">
      <c r="D9" s="27" t="s">
        <v>66</v>
      </c>
      <c r="E9" s="27"/>
      <c r="F9" s="28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</row>
    <row r="10" spans="1:142" x14ac:dyDescent="0.3">
      <c r="D10" s="22" t="s">
        <v>39</v>
      </c>
      <c r="E10" s="22"/>
      <c r="F10" s="23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</row>
    <row r="11" spans="1:142" x14ac:dyDescent="0.3">
      <c r="D11" s="22" t="s">
        <v>40</v>
      </c>
      <c r="E11" s="22"/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</row>
    <row r="12" spans="1:142" ht="36" customHeight="1" x14ac:dyDescent="0.3">
      <c r="A12" s="33" t="s">
        <v>31</v>
      </c>
      <c r="B12" s="33"/>
      <c r="C12" s="33"/>
      <c r="D12" s="33"/>
      <c r="E12" s="3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</row>
    <row r="13" spans="1:142" x14ac:dyDescent="0.3">
      <c r="E13" s="29" t="s">
        <v>28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</row>
    <row r="14" spans="1:142" x14ac:dyDescent="0.3">
      <c r="A14" s="1" t="s">
        <v>0</v>
      </c>
      <c r="B14" s="8" t="s">
        <v>1</v>
      </c>
      <c r="C14" s="2" t="s">
        <v>27</v>
      </c>
      <c r="D14" s="2" t="s">
        <v>2</v>
      </c>
      <c r="E14" s="2" t="s">
        <v>32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</row>
    <row r="15" spans="1:142" s="24" customFormat="1" x14ac:dyDescent="0.3">
      <c r="A15" s="5">
        <v>1</v>
      </c>
      <c r="B15" s="9" t="s">
        <v>3</v>
      </c>
      <c r="C15" s="7">
        <f>C16</f>
        <v>3161400</v>
      </c>
      <c r="D15" s="7">
        <f t="shared" ref="D15:E15" si="0">D16</f>
        <v>2529100</v>
      </c>
      <c r="E15" s="7">
        <f t="shared" si="0"/>
        <v>2529100</v>
      </c>
    </row>
    <row r="16" spans="1:142" ht="135" customHeight="1" x14ac:dyDescent="0.3">
      <c r="A16" s="3" t="s">
        <v>4</v>
      </c>
      <c r="B16" s="16" t="s">
        <v>41</v>
      </c>
      <c r="C16" s="13">
        <v>3161400</v>
      </c>
      <c r="D16" s="13">
        <v>2529100</v>
      </c>
      <c r="E16" s="13">
        <v>2529100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</row>
    <row r="17" spans="1:142" s="24" customFormat="1" x14ac:dyDescent="0.3">
      <c r="A17" s="5">
        <v>2</v>
      </c>
      <c r="B17" s="9" t="s">
        <v>5</v>
      </c>
      <c r="C17" s="6">
        <f>C45+C44+C43+C42+C41+C40+C39+C38+C37+C36+C35+C34+C33+C32+C31+C30+C29+C28+C27+C26+C25+C24+C23+C22+C21+C20+C19+C18+C46+C47</f>
        <v>131385433.67999999</v>
      </c>
      <c r="D17" s="6">
        <f>D18+D19+D20+D21+D22+D23+D24+D25+D26+D27+D28+D29+D30+D31+D32+D33+D34+D35</f>
        <v>62251510</v>
      </c>
      <c r="E17" s="6">
        <f>E18+E19+E20+E21+E22+E23+E24+E25+E26+E27+E28+E29+E30+E31+E32+E33+E34+E35</f>
        <v>62251510</v>
      </c>
    </row>
    <row r="18" spans="1:142" ht="167.25" customHeight="1" x14ac:dyDescent="0.3">
      <c r="A18" s="3" t="s">
        <v>6</v>
      </c>
      <c r="B18" s="10" t="s">
        <v>42</v>
      </c>
      <c r="C18" s="4">
        <f>31002900+31002900+39134600</f>
        <v>101140400</v>
      </c>
      <c r="D18" s="4">
        <f t="shared" ref="D18:E18" si="1">31002900+31002900</f>
        <v>62005800</v>
      </c>
      <c r="E18" s="4">
        <f t="shared" si="1"/>
        <v>62005800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</row>
    <row r="19" spans="1:142" ht="158.25" customHeight="1" x14ac:dyDescent="0.3">
      <c r="A19" s="3" t="s">
        <v>7</v>
      </c>
      <c r="B19" s="11" t="s">
        <v>43</v>
      </c>
      <c r="C19" s="4">
        <v>53571.43</v>
      </c>
      <c r="D19" s="4">
        <v>60000</v>
      </c>
      <c r="E19" s="4">
        <v>60000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</row>
    <row r="20" spans="1:142" ht="117.75" customHeight="1" x14ac:dyDescent="0.3">
      <c r="A20" s="3" t="s">
        <v>8</v>
      </c>
      <c r="B20" s="11" t="s">
        <v>44</v>
      </c>
      <c r="C20" s="4">
        <v>185700</v>
      </c>
      <c r="D20" s="4">
        <v>185710</v>
      </c>
      <c r="E20" s="4">
        <v>185710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</row>
    <row r="21" spans="1:142" ht="135.75" customHeight="1" x14ac:dyDescent="0.3">
      <c r="A21" s="3" t="s">
        <v>69</v>
      </c>
      <c r="B21" s="11" t="s">
        <v>70</v>
      </c>
      <c r="C21" s="4">
        <v>7782000</v>
      </c>
      <c r="D21" s="4">
        <v>0</v>
      </c>
      <c r="E21" s="4">
        <v>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</row>
    <row r="22" spans="1:142" ht="182.25" customHeight="1" x14ac:dyDescent="0.3">
      <c r="A22" s="3" t="s">
        <v>71</v>
      </c>
      <c r="B22" s="11" t="s">
        <v>72</v>
      </c>
      <c r="C22" s="4">
        <v>0</v>
      </c>
      <c r="D22" s="4">
        <v>0</v>
      </c>
      <c r="E22" s="4">
        <v>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</row>
    <row r="23" spans="1:142" ht="126.75" customHeight="1" x14ac:dyDescent="0.3">
      <c r="A23" s="3" t="s">
        <v>73</v>
      </c>
      <c r="B23" s="11" t="s">
        <v>74</v>
      </c>
      <c r="C23" s="4">
        <v>232800</v>
      </c>
      <c r="D23" s="4">
        <v>0</v>
      </c>
      <c r="E23" s="4">
        <v>0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</row>
    <row r="24" spans="1:142" ht="119.25" customHeight="1" x14ac:dyDescent="0.3">
      <c r="A24" s="3" t="s">
        <v>75</v>
      </c>
      <c r="B24" s="11" t="s">
        <v>76</v>
      </c>
      <c r="C24" s="4">
        <v>41100</v>
      </c>
      <c r="D24" s="4">
        <v>0</v>
      </c>
      <c r="E24" s="4">
        <v>0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</row>
    <row r="25" spans="1:142" ht="100.95" customHeight="1" x14ac:dyDescent="0.3">
      <c r="A25" s="3" t="s">
        <v>77</v>
      </c>
      <c r="B25" s="11" t="s">
        <v>78</v>
      </c>
      <c r="C25" s="4">
        <v>67000</v>
      </c>
      <c r="D25" s="4">
        <v>0</v>
      </c>
      <c r="E25" s="4">
        <v>0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</row>
    <row r="26" spans="1:142" ht="83.25" customHeight="1" x14ac:dyDescent="0.3">
      <c r="A26" s="3" t="s">
        <v>79</v>
      </c>
      <c r="B26" s="11" t="s">
        <v>80</v>
      </c>
      <c r="C26" s="4">
        <f>3335000+395000</f>
        <v>3730000</v>
      </c>
      <c r="D26" s="4">
        <v>0</v>
      </c>
      <c r="E26" s="4">
        <v>0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</row>
    <row r="27" spans="1:142" ht="120" customHeight="1" x14ac:dyDescent="0.3">
      <c r="A27" s="3" t="s">
        <v>83</v>
      </c>
      <c r="B27" s="11" t="s">
        <v>81</v>
      </c>
      <c r="C27" s="4">
        <f>4260+141000+86400</f>
        <v>231660</v>
      </c>
      <c r="D27" s="4">
        <v>0</v>
      </c>
      <c r="E27" s="4">
        <v>0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</row>
    <row r="28" spans="1:142" ht="120" customHeight="1" x14ac:dyDescent="0.3">
      <c r="A28" s="3" t="s">
        <v>84</v>
      </c>
      <c r="B28" s="11" t="s">
        <v>82</v>
      </c>
      <c r="C28" s="4">
        <v>758000</v>
      </c>
      <c r="D28" s="4">
        <v>0</v>
      </c>
      <c r="E28" s="4">
        <v>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</row>
    <row r="29" spans="1:142" ht="163.19999999999999" customHeight="1" x14ac:dyDescent="0.3">
      <c r="A29" s="3" t="s">
        <v>85</v>
      </c>
      <c r="B29" s="11" t="s">
        <v>86</v>
      </c>
      <c r="C29" s="4">
        <v>2925800</v>
      </c>
      <c r="D29" s="4"/>
      <c r="E29" s="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</row>
    <row r="30" spans="1:142" ht="128.4" customHeight="1" x14ac:dyDescent="0.3">
      <c r="A30" s="3" t="s">
        <v>87</v>
      </c>
      <c r="B30" s="11" t="s">
        <v>88</v>
      </c>
      <c r="C30" s="4">
        <v>5700000</v>
      </c>
      <c r="D30" s="4"/>
      <c r="E30" s="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</row>
    <row r="31" spans="1:142" ht="54" customHeight="1" x14ac:dyDescent="0.3">
      <c r="A31" s="3" t="s">
        <v>89</v>
      </c>
      <c r="B31" s="11" t="s">
        <v>90</v>
      </c>
      <c r="C31" s="4">
        <v>88452</v>
      </c>
      <c r="D31" s="4"/>
      <c r="E31" s="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</row>
    <row r="32" spans="1:142" ht="163.19999999999999" customHeight="1" x14ac:dyDescent="0.3">
      <c r="A32" s="3" t="s">
        <v>91</v>
      </c>
      <c r="B32" s="11" t="s">
        <v>92</v>
      </c>
      <c r="C32" s="4">
        <v>235872</v>
      </c>
      <c r="D32" s="4"/>
      <c r="E32" s="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</row>
    <row r="33" spans="1:142" ht="105" customHeight="1" x14ac:dyDescent="0.3">
      <c r="A33" s="3" t="s">
        <v>93</v>
      </c>
      <c r="B33" s="11" t="s">
        <v>95</v>
      </c>
      <c r="C33" s="4">
        <f>611000+624000</f>
        <v>1235000</v>
      </c>
      <c r="D33" s="4"/>
      <c r="E33" s="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</row>
    <row r="34" spans="1:142" ht="113.4" customHeight="1" x14ac:dyDescent="0.3">
      <c r="A34" s="3" t="s">
        <v>94</v>
      </c>
      <c r="B34" s="11" t="s">
        <v>96</v>
      </c>
      <c r="C34" s="4">
        <f>466400+141900</f>
        <v>608300</v>
      </c>
      <c r="D34" s="4"/>
      <c r="E34" s="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</row>
    <row r="35" spans="1:142" ht="70.95" customHeight="1" x14ac:dyDescent="0.3">
      <c r="A35" s="3" t="s">
        <v>99</v>
      </c>
      <c r="B35" s="11" t="s">
        <v>100</v>
      </c>
      <c r="C35" s="4">
        <v>447475</v>
      </c>
      <c r="D35" s="4"/>
      <c r="E35" s="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</row>
    <row r="36" spans="1:142" ht="143.25" customHeight="1" x14ac:dyDescent="0.3">
      <c r="A36" s="3" t="s">
        <v>102</v>
      </c>
      <c r="B36" s="11" t="s">
        <v>101</v>
      </c>
      <c r="C36" s="4">
        <v>476203.15</v>
      </c>
      <c r="D36" s="4"/>
      <c r="E36" s="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</row>
    <row r="37" spans="1:142" ht="99" customHeight="1" x14ac:dyDescent="0.3">
      <c r="A37" s="3" t="s">
        <v>103</v>
      </c>
      <c r="B37" s="11" t="s">
        <v>104</v>
      </c>
      <c r="C37" s="4">
        <v>35360</v>
      </c>
      <c r="D37" s="4"/>
      <c r="E37" s="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</row>
    <row r="38" spans="1:142" ht="142.5" customHeight="1" x14ac:dyDescent="0.3">
      <c r="A38" s="3" t="s">
        <v>105</v>
      </c>
      <c r="B38" s="11" t="s">
        <v>108</v>
      </c>
      <c r="C38" s="4">
        <v>375000</v>
      </c>
      <c r="D38" s="4"/>
      <c r="E38" s="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</row>
    <row r="39" spans="1:142" ht="114.75" customHeight="1" x14ac:dyDescent="0.3">
      <c r="A39" s="3" t="s">
        <v>107</v>
      </c>
      <c r="B39" s="11" t="s">
        <v>106</v>
      </c>
      <c r="C39" s="4">
        <v>1999900</v>
      </c>
      <c r="D39" s="4"/>
      <c r="E39" s="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</row>
    <row r="40" spans="1:142" ht="114.75" customHeight="1" x14ac:dyDescent="0.3">
      <c r="A40" s="3" t="s">
        <v>109</v>
      </c>
      <c r="B40" s="11" t="s">
        <v>110</v>
      </c>
      <c r="C40" s="4">
        <v>830000</v>
      </c>
      <c r="D40" s="4"/>
      <c r="E40" s="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</row>
    <row r="41" spans="1:142" ht="99" customHeight="1" x14ac:dyDescent="0.3">
      <c r="A41" s="3" t="s">
        <v>111</v>
      </c>
      <c r="B41" s="11" t="s">
        <v>112</v>
      </c>
      <c r="C41" s="4">
        <v>500000</v>
      </c>
      <c r="D41" s="4"/>
      <c r="E41" s="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</row>
    <row r="42" spans="1:142" ht="121.5" customHeight="1" x14ac:dyDescent="0.3">
      <c r="A42" s="3" t="s">
        <v>113</v>
      </c>
      <c r="B42" s="11" t="s">
        <v>114</v>
      </c>
      <c r="C42" s="4">
        <v>100000</v>
      </c>
      <c r="D42" s="4"/>
      <c r="E42" s="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</row>
    <row r="43" spans="1:142" ht="121.5" customHeight="1" x14ac:dyDescent="0.3">
      <c r="A43" s="3" t="s">
        <v>115</v>
      </c>
      <c r="B43" s="11" t="s">
        <v>117</v>
      </c>
      <c r="C43" s="4">
        <v>128600</v>
      </c>
      <c r="D43" s="4"/>
      <c r="E43" s="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</row>
    <row r="44" spans="1:142" ht="98.25" customHeight="1" x14ac:dyDescent="0.3">
      <c r="A44" s="3" t="s">
        <v>116</v>
      </c>
      <c r="B44" s="11" t="s">
        <v>118</v>
      </c>
      <c r="C44" s="4">
        <v>186600</v>
      </c>
      <c r="D44" s="4"/>
      <c r="E44" s="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</row>
    <row r="45" spans="1:142" ht="85.5" customHeight="1" x14ac:dyDescent="0.3">
      <c r="A45" s="3" t="s">
        <v>119</v>
      </c>
      <c r="B45" s="11" t="s">
        <v>120</v>
      </c>
      <c r="C45" s="4">
        <v>516300</v>
      </c>
      <c r="D45" s="4"/>
      <c r="E45" s="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</row>
    <row r="46" spans="1:142" s="31" customFormat="1" ht="137.25" customHeight="1" x14ac:dyDescent="0.3">
      <c r="A46" s="3" t="s">
        <v>121</v>
      </c>
      <c r="B46" s="11" t="s">
        <v>122</v>
      </c>
      <c r="C46" s="4">
        <v>315640.09999999998</v>
      </c>
      <c r="D46" s="4"/>
      <c r="E46" s="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</row>
    <row r="47" spans="1:142" s="31" customFormat="1" ht="162" customHeight="1" x14ac:dyDescent="0.3">
      <c r="A47" s="3" t="s">
        <v>123</v>
      </c>
      <c r="B47" s="11" t="s">
        <v>124</v>
      </c>
      <c r="C47" s="4">
        <v>458700</v>
      </c>
      <c r="D47" s="4"/>
      <c r="E47" s="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</row>
    <row r="48" spans="1:142" s="30" customFormat="1" x14ac:dyDescent="0.3">
      <c r="A48" s="5">
        <v>3</v>
      </c>
      <c r="B48" s="32" t="s">
        <v>9</v>
      </c>
      <c r="C48" s="19">
        <f>C49+C50+C51+C52+C53+C54+C55+C56+C57+C58+C59+C60+C61+C62+C63+C64+C65+C66+C67+C68+C69+C70</f>
        <v>222744928.05000001</v>
      </c>
      <c r="D48" s="6">
        <f t="shared" ref="D48:E48" si="2">D49+D50+D51+D52+D53+D54+D55+D56+D57+D58+D59+D60+D61+D62+D63+D64+D65+D66+D67+D68+D69+D70</f>
        <v>233825627.84999999</v>
      </c>
      <c r="E48" s="6">
        <f t="shared" si="2"/>
        <v>233825627.84999999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</row>
    <row r="49" spans="1:142" ht="103.5" customHeight="1" x14ac:dyDescent="0.3">
      <c r="A49" s="3" t="s">
        <v>10</v>
      </c>
      <c r="B49" s="10" t="s">
        <v>45</v>
      </c>
      <c r="C49" s="4">
        <v>2300</v>
      </c>
      <c r="D49" s="4">
        <v>0</v>
      </c>
      <c r="E49" s="4">
        <v>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</row>
    <row r="50" spans="1:142" ht="213" customHeight="1" x14ac:dyDescent="0.3">
      <c r="A50" s="3" t="s">
        <v>11</v>
      </c>
      <c r="B50" s="10" t="s">
        <v>46</v>
      </c>
      <c r="C50" s="4">
        <f>730100-16500</f>
        <v>713600</v>
      </c>
      <c r="D50" s="4">
        <v>730100</v>
      </c>
      <c r="E50" s="4">
        <v>730100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</row>
    <row r="51" spans="1:142" ht="138.75" customHeight="1" x14ac:dyDescent="0.3">
      <c r="A51" s="3" t="s">
        <v>12</v>
      </c>
      <c r="B51" s="17" t="s">
        <v>47</v>
      </c>
      <c r="C51" s="4">
        <v>3774900</v>
      </c>
      <c r="D51" s="4">
        <v>3774900</v>
      </c>
      <c r="E51" s="4">
        <v>3774900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</row>
    <row r="52" spans="1:142" ht="216.75" customHeight="1" x14ac:dyDescent="0.3">
      <c r="A52" s="3" t="s">
        <v>13</v>
      </c>
      <c r="B52" s="14" t="s">
        <v>48</v>
      </c>
      <c r="C52" s="4">
        <f>73544490.3+834709.7-1403900</f>
        <v>72975300</v>
      </c>
      <c r="D52" s="4">
        <v>73544490.299999997</v>
      </c>
      <c r="E52" s="4">
        <v>73544490.299999997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</row>
    <row r="53" spans="1:142" ht="221.25" customHeight="1" x14ac:dyDescent="0.3">
      <c r="A53" s="3" t="s">
        <v>14</v>
      </c>
      <c r="B53" s="14" t="s">
        <v>49</v>
      </c>
      <c r="C53" s="4">
        <v>11617100</v>
      </c>
      <c r="D53" s="4">
        <v>13271445.9</v>
      </c>
      <c r="E53" s="4">
        <v>13271445.9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</row>
    <row r="54" spans="1:142" ht="139.5" customHeight="1" x14ac:dyDescent="0.3">
      <c r="A54" s="3" t="s">
        <v>15</v>
      </c>
      <c r="B54" s="10" t="s">
        <v>50</v>
      </c>
      <c r="C54" s="4">
        <v>4188300</v>
      </c>
      <c r="D54" s="4">
        <v>4375700</v>
      </c>
      <c r="E54" s="4">
        <v>4375700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</row>
    <row r="55" spans="1:142" ht="233.25" customHeight="1" x14ac:dyDescent="0.3">
      <c r="A55" s="3" t="s">
        <v>29</v>
      </c>
      <c r="B55" s="14" t="s">
        <v>51</v>
      </c>
      <c r="C55" s="4">
        <v>53664000</v>
      </c>
      <c r="D55" s="4">
        <v>50594144.049999997</v>
      </c>
      <c r="E55" s="4">
        <v>50594144.049999997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</row>
    <row r="56" spans="1:142" ht="229.5" customHeight="1" x14ac:dyDescent="0.3">
      <c r="A56" s="3" t="s">
        <v>33</v>
      </c>
      <c r="B56" s="14" t="s">
        <v>52</v>
      </c>
      <c r="C56" s="4">
        <f>25815600+16500</f>
        <v>25832100</v>
      </c>
      <c r="D56" s="4">
        <v>24161347.600000001</v>
      </c>
      <c r="E56" s="4">
        <v>24161347.600000001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</row>
    <row r="57" spans="1:142" ht="166.5" customHeight="1" x14ac:dyDescent="0.3">
      <c r="A57" s="3" t="s">
        <v>16</v>
      </c>
      <c r="B57" s="15" t="s">
        <v>53</v>
      </c>
      <c r="C57" s="4">
        <v>0</v>
      </c>
      <c r="D57" s="4">
        <v>932100</v>
      </c>
      <c r="E57" s="4">
        <v>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</row>
    <row r="58" spans="1:142" ht="147.75" customHeight="1" x14ac:dyDescent="0.3">
      <c r="A58" s="3" t="s">
        <v>17</v>
      </c>
      <c r="B58" s="17" t="s">
        <v>54</v>
      </c>
      <c r="C58" s="4">
        <f>2209600-450481.95</f>
        <v>1759118.05</v>
      </c>
      <c r="D58" s="4">
        <v>2382200</v>
      </c>
      <c r="E58" s="4">
        <v>3314300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</row>
    <row r="59" spans="1:142" ht="180.75" customHeight="1" x14ac:dyDescent="0.3">
      <c r="A59" s="3" t="s">
        <v>18</v>
      </c>
      <c r="B59" s="17" t="s">
        <v>55</v>
      </c>
      <c r="C59" s="4">
        <v>34262700</v>
      </c>
      <c r="D59" s="4">
        <v>34497700</v>
      </c>
      <c r="E59" s="4">
        <v>34497700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</row>
    <row r="60" spans="1:142" ht="218.4" x14ac:dyDescent="0.3">
      <c r="A60" s="3" t="s">
        <v>19</v>
      </c>
      <c r="B60" s="10" t="s">
        <v>56</v>
      </c>
      <c r="C60" s="4">
        <v>5908900</v>
      </c>
      <c r="D60" s="4">
        <v>5908900</v>
      </c>
      <c r="E60" s="4">
        <v>5908900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</row>
    <row r="61" spans="1:142" ht="132" customHeight="1" x14ac:dyDescent="0.3">
      <c r="A61" s="3" t="s">
        <v>20</v>
      </c>
      <c r="B61" s="10" t="s">
        <v>57</v>
      </c>
      <c r="C61" s="4">
        <v>1280100</v>
      </c>
      <c r="D61" s="4">
        <v>1280100</v>
      </c>
      <c r="E61" s="4">
        <v>1280100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</row>
    <row r="62" spans="1:142" ht="115.5" customHeight="1" x14ac:dyDescent="0.3">
      <c r="A62" s="3" t="s">
        <v>21</v>
      </c>
      <c r="B62" s="10" t="s">
        <v>58</v>
      </c>
      <c r="C62" s="4">
        <v>20600</v>
      </c>
      <c r="D62" s="4">
        <v>20600</v>
      </c>
      <c r="E62" s="4">
        <v>20600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</row>
    <row r="63" spans="1:142" ht="150.75" customHeight="1" x14ac:dyDescent="0.3">
      <c r="A63" s="3" t="s">
        <v>22</v>
      </c>
      <c r="B63" s="10" t="s">
        <v>59</v>
      </c>
      <c r="C63" s="4">
        <v>48800</v>
      </c>
      <c r="D63" s="4">
        <v>48800</v>
      </c>
      <c r="E63" s="4">
        <v>48800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</row>
    <row r="64" spans="1:142" ht="115.5" customHeight="1" x14ac:dyDescent="0.3">
      <c r="A64" s="3" t="s">
        <v>23</v>
      </c>
      <c r="B64" s="10" t="s">
        <v>60</v>
      </c>
      <c r="C64" s="4">
        <v>467700</v>
      </c>
      <c r="D64" s="4">
        <v>467700</v>
      </c>
      <c r="E64" s="4">
        <v>467700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</row>
    <row r="65" spans="1:142" ht="96" customHeight="1" x14ac:dyDescent="0.3">
      <c r="A65" s="3" t="s">
        <v>30</v>
      </c>
      <c r="B65" s="10" t="s">
        <v>61</v>
      </c>
      <c r="C65" s="4">
        <v>81400</v>
      </c>
      <c r="D65" s="4">
        <v>81400</v>
      </c>
      <c r="E65" s="4">
        <v>81400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</row>
    <row r="66" spans="1:142" ht="183" customHeight="1" x14ac:dyDescent="0.3">
      <c r="A66" s="3" t="s">
        <v>34</v>
      </c>
      <c r="B66" s="10" t="s">
        <v>62</v>
      </c>
      <c r="C66" s="4">
        <v>502600</v>
      </c>
      <c r="D66" s="4">
        <v>502600</v>
      </c>
      <c r="E66" s="4">
        <v>502600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</row>
    <row r="67" spans="1:142" ht="166.5" customHeight="1" x14ac:dyDescent="0.3">
      <c r="A67" s="3" t="s">
        <v>35</v>
      </c>
      <c r="B67" s="17" t="s">
        <v>63</v>
      </c>
      <c r="C67" s="4">
        <v>9110</v>
      </c>
      <c r="D67" s="4">
        <v>30500</v>
      </c>
      <c r="E67" s="4">
        <v>30500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</row>
    <row r="68" spans="1:142" ht="114" customHeight="1" x14ac:dyDescent="0.3">
      <c r="A68" s="3" t="s">
        <v>36</v>
      </c>
      <c r="B68" s="17" t="s">
        <v>64</v>
      </c>
      <c r="C68" s="4">
        <v>5425400</v>
      </c>
      <c r="D68" s="4">
        <v>17220900</v>
      </c>
      <c r="E68" s="4">
        <v>17220900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</row>
    <row r="69" spans="1:142" ht="87.75" customHeight="1" x14ac:dyDescent="0.3">
      <c r="A69" s="3" t="s">
        <v>67</v>
      </c>
      <c r="B69" s="12" t="s">
        <v>68</v>
      </c>
      <c r="C69" s="4">
        <v>0</v>
      </c>
      <c r="D69" s="4">
        <v>0</v>
      </c>
      <c r="E69" s="4"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</row>
    <row r="70" spans="1:142" ht="111" customHeight="1" x14ac:dyDescent="0.3">
      <c r="A70" s="3" t="s">
        <v>97</v>
      </c>
      <c r="B70" s="18" t="s">
        <v>98</v>
      </c>
      <c r="C70" s="4">
        <v>210900</v>
      </c>
      <c r="D70" s="4"/>
      <c r="E70" s="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</row>
    <row r="71" spans="1:142" x14ac:dyDescent="0.3">
      <c r="A71" s="5">
        <v>4</v>
      </c>
      <c r="B71" s="9" t="s">
        <v>24</v>
      </c>
      <c r="C71" s="6">
        <f>C72</f>
        <v>2200</v>
      </c>
      <c r="D71" s="6">
        <f>D72</f>
        <v>2500</v>
      </c>
      <c r="E71" s="6">
        <f>E72</f>
        <v>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</row>
    <row r="72" spans="1:142" ht="114" customHeight="1" x14ac:dyDescent="0.3">
      <c r="A72" s="3" t="s">
        <v>25</v>
      </c>
      <c r="B72" s="17" t="s">
        <v>65</v>
      </c>
      <c r="C72" s="4">
        <f>2500-300</f>
        <v>2200</v>
      </c>
      <c r="D72" s="4">
        <v>2500</v>
      </c>
      <c r="E72" s="4">
        <v>0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</row>
    <row r="73" spans="1:142" s="24" customFormat="1" x14ac:dyDescent="0.3">
      <c r="A73" s="5"/>
      <c r="B73" s="9" t="s">
        <v>26</v>
      </c>
      <c r="C73" s="6">
        <f>C71+C48+C17+C15</f>
        <v>357293961.73000002</v>
      </c>
      <c r="D73" s="6">
        <f>D71+D48+D17+D15</f>
        <v>298608737.85000002</v>
      </c>
      <c r="E73" s="6">
        <f>E71+E48+E17+E15</f>
        <v>298606237.85000002</v>
      </c>
    </row>
    <row r="74" spans="1:142" x14ac:dyDescent="0.3"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</row>
    <row r="75" spans="1:142" x14ac:dyDescent="0.3"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</row>
    <row r="76" spans="1:142" x14ac:dyDescent="0.3"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</row>
    <row r="77" spans="1:142" x14ac:dyDescent="0.3"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</row>
    <row r="78" spans="1:142" x14ac:dyDescent="0.3"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</row>
    <row r="79" spans="1:142" x14ac:dyDescent="0.3"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</row>
    <row r="80" spans="1:142" x14ac:dyDescent="0.3"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</row>
    <row r="81" spans="47:142" x14ac:dyDescent="0.3"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</row>
    <row r="82" spans="47:142" x14ac:dyDescent="0.3"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</row>
    <row r="83" spans="47:142" x14ac:dyDescent="0.3"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</row>
    <row r="84" spans="47:142" x14ac:dyDescent="0.3"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</row>
    <row r="85" spans="47:142" x14ac:dyDescent="0.3"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</row>
    <row r="86" spans="47:142" x14ac:dyDescent="0.3"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</row>
    <row r="87" spans="47:142" x14ac:dyDescent="0.3"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</row>
    <row r="88" spans="47:142" x14ac:dyDescent="0.3"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</row>
    <row r="89" spans="47:142" x14ac:dyDescent="0.3"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</row>
    <row r="90" spans="47:142" x14ac:dyDescent="0.3"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</row>
    <row r="91" spans="47:142" x14ac:dyDescent="0.3"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</row>
    <row r="92" spans="47:142" x14ac:dyDescent="0.3"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</row>
    <row r="93" spans="47:142" x14ac:dyDescent="0.3"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</row>
    <row r="94" spans="47:142" x14ac:dyDescent="0.3"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</row>
    <row r="95" spans="47:142" x14ac:dyDescent="0.3"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</row>
    <row r="96" spans="47:142" x14ac:dyDescent="0.3"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</row>
    <row r="97" spans="47:142" x14ac:dyDescent="0.3"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</row>
    <row r="98" spans="47:142" x14ac:dyDescent="0.3"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</row>
    <row r="99" spans="47:142" x14ac:dyDescent="0.3"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</row>
    <row r="100" spans="47:142" x14ac:dyDescent="0.3"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</row>
    <row r="101" spans="47:142" x14ac:dyDescent="0.3"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</row>
    <row r="102" spans="47:142" x14ac:dyDescent="0.3"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</row>
    <row r="103" spans="47:142" x14ac:dyDescent="0.3"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</row>
    <row r="104" spans="47:142" x14ac:dyDescent="0.3"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</row>
    <row r="105" spans="47:142" x14ac:dyDescent="0.3"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</row>
    <row r="106" spans="47:142" x14ac:dyDescent="0.3"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</row>
    <row r="107" spans="47:142" x14ac:dyDescent="0.3"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</row>
    <row r="108" spans="47:142" x14ac:dyDescent="0.3"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</row>
    <row r="109" spans="47:142" x14ac:dyDescent="0.3"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</row>
    <row r="110" spans="47:142" x14ac:dyDescent="0.3"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</row>
    <row r="111" spans="47:142" x14ac:dyDescent="0.3"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</row>
    <row r="112" spans="47:142" x14ac:dyDescent="0.3"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</row>
    <row r="113" spans="47:142" x14ac:dyDescent="0.3"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</row>
    <row r="114" spans="47:142" x14ac:dyDescent="0.3"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</row>
    <row r="115" spans="47:142" x14ac:dyDescent="0.3"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</row>
    <row r="116" spans="47:142" x14ac:dyDescent="0.3"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</row>
    <row r="117" spans="47:142" x14ac:dyDescent="0.3"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</row>
    <row r="118" spans="47:142" x14ac:dyDescent="0.3"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</row>
    <row r="119" spans="47:142" x14ac:dyDescent="0.3"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</row>
    <row r="120" spans="47:142" x14ac:dyDescent="0.3"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</row>
    <row r="121" spans="47:142" x14ac:dyDescent="0.3"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</row>
    <row r="122" spans="47:142" x14ac:dyDescent="0.3"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</row>
    <row r="123" spans="47:142" x14ac:dyDescent="0.3"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</row>
    <row r="124" spans="47:142" x14ac:dyDescent="0.3"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</row>
    <row r="125" spans="47:142" x14ac:dyDescent="0.3"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</row>
    <row r="126" spans="47:142" x14ac:dyDescent="0.3"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</row>
    <row r="127" spans="47:142" x14ac:dyDescent="0.3"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</row>
    <row r="128" spans="47:142" x14ac:dyDescent="0.3"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</row>
    <row r="129" spans="47:142" x14ac:dyDescent="0.3"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</row>
    <row r="130" spans="47:142" x14ac:dyDescent="0.3"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</row>
    <row r="131" spans="47:142" x14ac:dyDescent="0.3"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</row>
    <row r="132" spans="47:142" x14ac:dyDescent="0.3"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</row>
    <row r="133" spans="47:142" x14ac:dyDescent="0.3"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</row>
    <row r="134" spans="47:142" x14ac:dyDescent="0.3"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</row>
    <row r="135" spans="47:142" x14ac:dyDescent="0.3"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</row>
    <row r="136" spans="47:142" x14ac:dyDescent="0.3"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</row>
    <row r="137" spans="47:142" x14ac:dyDescent="0.3"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</row>
    <row r="138" spans="47:142" x14ac:dyDescent="0.3"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</row>
    <row r="139" spans="47:142" x14ac:dyDescent="0.3"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</row>
    <row r="140" spans="47:142" x14ac:dyDescent="0.3"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</row>
    <row r="141" spans="47:142" x14ac:dyDescent="0.3"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</row>
    <row r="142" spans="47:142" x14ac:dyDescent="0.3"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</row>
    <row r="143" spans="47:142" x14ac:dyDescent="0.3"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</row>
    <row r="144" spans="47:142" x14ac:dyDescent="0.3"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</row>
    <row r="145" spans="47:142" x14ac:dyDescent="0.3"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</row>
    <row r="146" spans="47:142" x14ac:dyDescent="0.3"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</row>
    <row r="147" spans="47:142" x14ac:dyDescent="0.3"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</row>
    <row r="148" spans="47:142" x14ac:dyDescent="0.3"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</row>
    <row r="149" spans="47:142" x14ac:dyDescent="0.3"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</row>
    <row r="150" spans="47:142" x14ac:dyDescent="0.3"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</row>
    <row r="151" spans="47:142" x14ac:dyDescent="0.3"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</row>
    <row r="152" spans="47:142" x14ac:dyDescent="0.3"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</row>
    <row r="153" spans="47:142" x14ac:dyDescent="0.3"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</row>
    <row r="154" spans="47:142" x14ac:dyDescent="0.3"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</row>
    <row r="155" spans="47:142" x14ac:dyDescent="0.3"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</row>
    <row r="156" spans="47:142" x14ac:dyDescent="0.3"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</row>
    <row r="157" spans="47:142" x14ac:dyDescent="0.3"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</row>
    <row r="158" spans="47:142" x14ac:dyDescent="0.3"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</row>
    <row r="159" spans="47:142" x14ac:dyDescent="0.3"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</row>
    <row r="160" spans="47:142" x14ac:dyDescent="0.3"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</row>
    <row r="161" spans="47:142" x14ac:dyDescent="0.3"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</row>
    <row r="162" spans="47:142" x14ac:dyDescent="0.3"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</row>
    <row r="163" spans="47:142" x14ac:dyDescent="0.3"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</row>
    <row r="164" spans="47:142" x14ac:dyDescent="0.3"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</row>
    <row r="165" spans="47:142" x14ac:dyDescent="0.3"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</row>
    <row r="166" spans="47:142" x14ac:dyDescent="0.3"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</row>
    <row r="167" spans="47:142" x14ac:dyDescent="0.3"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</row>
    <row r="168" spans="47:142" x14ac:dyDescent="0.3"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</row>
    <row r="169" spans="47:142" x14ac:dyDescent="0.3"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</row>
    <row r="170" spans="47:142" x14ac:dyDescent="0.3"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</row>
    <row r="171" spans="47:142" x14ac:dyDescent="0.3"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</row>
    <row r="172" spans="47:142" x14ac:dyDescent="0.3"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</row>
    <row r="173" spans="47:142" x14ac:dyDescent="0.3"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</row>
    <row r="174" spans="47:142" x14ac:dyDescent="0.3"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</row>
    <row r="175" spans="47:142" x14ac:dyDescent="0.3"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</row>
    <row r="176" spans="47:142" x14ac:dyDescent="0.3"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</row>
    <row r="177" spans="47:142" x14ac:dyDescent="0.3"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</row>
    <row r="178" spans="47:142" x14ac:dyDescent="0.3"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</row>
    <row r="179" spans="47:142" x14ac:dyDescent="0.3"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</row>
    <row r="180" spans="47:142" x14ac:dyDescent="0.3"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</row>
    <row r="181" spans="47:142" x14ac:dyDescent="0.3"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</row>
    <row r="182" spans="47:142" x14ac:dyDescent="0.3"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</row>
    <row r="183" spans="47:142" x14ac:dyDescent="0.3"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</row>
    <row r="184" spans="47:142" x14ac:dyDescent="0.3"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</row>
    <row r="185" spans="47:142" x14ac:dyDescent="0.3"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</row>
    <row r="186" spans="47:142" x14ac:dyDescent="0.3"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</row>
    <row r="187" spans="47:142" x14ac:dyDescent="0.3"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</row>
    <row r="188" spans="47:142" x14ac:dyDescent="0.3"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</row>
    <row r="189" spans="47:142" x14ac:dyDescent="0.3"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</row>
    <row r="190" spans="47:142" x14ac:dyDescent="0.3"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</row>
    <row r="191" spans="47:142" x14ac:dyDescent="0.3"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</row>
    <row r="192" spans="47:142" x14ac:dyDescent="0.3"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</row>
    <row r="193" spans="47:142" x14ac:dyDescent="0.3"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</row>
    <row r="194" spans="47:142" x14ac:dyDescent="0.3"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</row>
    <row r="195" spans="47:142" x14ac:dyDescent="0.3"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</row>
    <row r="196" spans="47:142" x14ac:dyDescent="0.3"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</row>
    <row r="197" spans="47:142" x14ac:dyDescent="0.3"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</row>
    <row r="198" spans="47:142" x14ac:dyDescent="0.3"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</row>
    <row r="199" spans="47:142" x14ac:dyDescent="0.3"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</row>
    <row r="200" spans="47:142" x14ac:dyDescent="0.3"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</row>
    <row r="201" spans="47:142" x14ac:dyDescent="0.3"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</row>
    <row r="202" spans="47:142" x14ac:dyDescent="0.3"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</row>
    <row r="203" spans="47:142" x14ac:dyDescent="0.3"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</row>
    <row r="204" spans="47:142" x14ac:dyDescent="0.3"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</row>
    <row r="205" spans="47:142" x14ac:dyDescent="0.3"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</row>
    <row r="206" spans="47:142" x14ac:dyDescent="0.3"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</row>
    <row r="207" spans="47:142" x14ac:dyDescent="0.3"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</row>
    <row r="208" spans="47:142" x14ac:dyDescent="0.3"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</row>
    <row r="209" spans="47:142" x14ac:dyDescent="0.3"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</row>
    <row r="210" spans="47:142" x14ac:dyDescent="0.3"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</row>
    <row r="211" spans="47:142" x14ac:dyDescent="0.3"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</row>
    <row r="212" spans="47:142" x14ac:dyDescent="0.3"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  <c r="DR212" s="24"/>
      <c r="DS212" s="24"/>
      <c r="DT212" s="24"/>
      <c r="DU212" s="24"/>
      <c r="DV212" s="24"/>
      <c r="DW212" s="24"/>
      <c r="DX212" s="24"/>
      <c r="DY212" s="24"/>
      <c r="DZ212" s="24"/>
      <c r="EA212" s="24"/>
      <c r="EB212" s="24"/>
      <c r="EC212" s="24"/>
      <c r="ED212" s="24"/>
      <c r="EE212" s="24"/>
      <c r="EF212" s="24"/>
      <c r="EG212" s="24"/>
      <c r="EH212" s="24"/>
      <c r="EI212" s="24"/>
      <c r="EJ212" s="24"/>
      <c r="EK212" s="24"/>
      <c r="EL212" s="24"/>
    </row>
    <row r="213" spans="47:142" x14ac:dyDescent="0.3"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  <c r="DR213" s="24"/>
      <c r="DS213" s="24"/>
      <c r="DT213" s="24"/>
      <c r="DU213" s="24"/>
      <c r="DV213" s="24"/>
      <c r="DW213" s="24"/>
      <c r="DX213" s="24"/>
      <c r="DY213" s="24"/>
      <c r="DZ213" s="24"/>
      <c r="EA213" s="24"/>
      <c r="EB213" s="24"/>
      <c r="EC213" s="24"/>
      <c r="ED213" s="24"/>
      <c r="EE213" s="24"/>
      <c r="EF213" s="24"/>
      <c r="EG213" s="24"/>
      <c r="EH213" s="24"/>
      <c r="EI213" s="24"/>
      <c r="EJ213" s="24"/>
      <c r="EK213" s="24"/>
      <c r="EL213" s="24"/>
    </row>
    <row r="214" spans="47:142" x14ac:dyDescent="0.3"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  <c r="DR214" s="24"/>
      <c r="DS214" s="24"/>
      <c r="DT214" s="24"/>
      <c r="DU214" s="24"/>
      <c r="DV214" s="24"/>
      <c r="DW214" s="24"/>
      <c r="DX214" s="24"/>
      <c r="DY214" s="24"/>
      <c r="DZ214" s="24"/>
      <c r="EA214" s="24"/>
      <c r="EB214" s="24"/>
      <c r="EC214" s="24"/>
      <c r="ED214" s="24"/>
      <c r="EE214" s="24"/>
      <c r="EF214" s="24"/>
      <c r="EG214" s="24"/>
      <c r="EH214" s="24"/>
      <c r="EI214" s="24"/>
      <c r="EJ214" s="24"/>
      <c r="EK214" s="24"/>
      <c r="EL214" s="24"/>
    </row>
    <row r="215" spans="47:142" x14ac:dyDescent="0.3"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</row>
    <row r="216" spans="47:142" x14ac:dyDescent="0.3"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</row>
    <row r="217" spans="47:142" x14ac:dyDescent="0.3"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</row>
    <row r="218" spans="47:142" x14ac:dyDescent="0.3"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</row>
    <row r="219" spans="47:142" x14ac:dyDescent="0.3"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  <c r="DR219" s="24"/>
      <c r="DS219" s="24"/>
      <c r="DT219" s="24"/>
      <c r="DU219" s="24"/>
      <c r="DV219" s="24"/>
      <c r="DW219" s="24"/>
      <c r="DX219" s="24"/>
      <c r="DY219" s="24"/>
      <c r="DZ219" s="24"/>
      <c r="EA219" s="24"/>
      <c r="EB219" s="24"/>
      <c r="EC219" s="24"/>
      <c r="ED219" s="24"/>
      <c r="EE219" s="24"/>
      <c r="EF219" s="24"/>
      <c r="EG219" s="24"/>
      <c r="EH219" s="24"/>
      <c r="EI219" s="24"/>
      <c r="EJ219" s="24"/>
      <c r="EK219" s="24"/>
      <c r="EL219" s="24"/>
    </row>
    <row r="220" spans="47:142" x14ac:dyDescent="0.3"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  <c r="DR220" s="24"/>
      <c r="DS220" s="24"/>
      <c r="DT220" s="24"/>
      <c r="DU220" s="24"/>
      <c r="DV220" s="24"/>
      <c r="DW220" s="24"/>
      <c r="DX220" s="24"/>
      <c r="DY220" s="24"/>
      <c r="DZ220" s="24"/>
      <c r="EA220" s="24"/>
      <c r="EB220" s="24"/>
      <c r="EC220" s="24"/>
      <c r="ED220" s="24"/>
      <c r="EE220" s="24"/>
      <c r="EF220" s="24"/>
      <c r="EG220" s="24"/>
      <c r="EH220" s="24"/>
      <c r="EI220" s="24"/>
      <c r="EJ220" s="24"/>
      <c r="EK220" s="24"/>
      <c r="EL220" s="24"/>
    </row>
    <row r="221" spans="47:142" x14ac:dyDescent="0.3"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  <c r="DR221" s="24"/>
      <c r="DS221" s="24"/>
      <c r="DT221" s="24"/>
      <c r="DU221" s="24"/>
      <c r="DV221" s="24"/>
      <c r="DW221" s="24"/>
      <c r="DX221" s="24"/>
      <c r="DY221" s="24"/>
      <c r="DZ221" s="24"/>
      <c r="EA221" s="24"/>
      <c r="EB221" s="24"/>
      <c r="EC221" s="24"/>
      <c r="ED221" s="24"/>
      <c r="EE221" s="24"/>
      <c r="EF221" s="24"/>
      <c r="EG221" s="24"/>
      <c r="EH221" s="24"/>
      <c r="EI221" s="24"/>
      <c r="EJ221" s="24"/>
      <c r="EK221" s="24"/>
      <c r="EL221" s="24"/>
    </row>
    <row r="222" spans="47:142" x14ac:dyDescent="0.3"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  <c r="DR222" s="24"/>
      <c r="DS222" s="24"/>
      <c r="DT222" s="24"/>
      <c r="DU222" s="24"/>
      <c r="DV222" s="24"/>
      <c r="DW222" s="24"/>
      <c r="DX222" s="24"/>
      <c r="DY222" s="24"/>
      <c r="DZ222" s="24"/>
      <c r="EA222" s="24"/>
      <c r="EB222" s="24"/>
      <c r="EC222" s="24"/>
      <c r="ED222" s="24"/>
      <c r="EE222" s="24"/>
      <c r="EF222" s="24"/>
      <c r="EG222" s="24"/>
      <c r="EH222" s="24"/>
      <c r="EI222" s="24"/>
      <c r="EJ222" s="24"/>
      <c r="EK222" s="24"/>
      <c r="EL222" s="24"/>
    </row>
    <row r="223" spans="47:142" x14ac:dyDescent="0.3"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  <c r="DR223" s="24"/>
      <c r="DS223" s="24"/>
      <c r="DT223" s="24"/>
      <c r="DU223" s="24"/>
      <c r="DV223" s="24"/>
      <c r="DW223" s="24"/>
      <c r="DX223" s="24"/>
      <c r="DY223" s="24"/>
      <c r="DZ223" s="24"/>
      <c r="EA223" s="24"/>
      <c r="EB223" s="24"/>
      <c r="EC223" s="24"/>
      <c r="ED223" s="24"/>
      <c r="EE223" s="24"/>
      <c r="EF223" s="24"/>
      <c r="EG223" s="24"/>
      <c r="EH223" s="24"/>
      <c r="EI223" s="24"/>
      <c r="EJ223" s="24"/>
      <c r="EK223" s="24"/>
      <c r="EL223" s="24"/>
    </row>
    <row r="224" spans="47:142" x14ac:dyDescent="0.3"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  <c r="DR224" s="24"/>
      <c r="DS224" s="24"/>
      <c r="DT224" s="24"/>
      <c r="DU224" s="24"/>
      <c r="DV224" s="24"/>
      <c r="DW224" s="24"/>
      <c r="DX224" s="24"/>
      <c r="DY224" s="24"/>
      <c r="DZ224" s="24"/>
      <c r="EA224" s="24"/>
      <c r="EB224" s="24"/>
      <c r="EC224" s="24"/>
      <c r="ED224" s="24"/>
      <c r="EE224" s="24"/>
      <c r="EF224" s="24"/>
      <c r="EG224" s="24"/>
      <c r="EH224" s="24"/>
      <c r="EI224" s="24"/>
      <c r="EJ224" s="24"/>
      <c r="EK224" s="24"/>
      <c r="EL224" s="24"/>
    </row>
    <row r="225" spans="47:142" x14ac:dyDescent="0.3"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  <c r="DR225" s="24"/>
      <c r="DS225" s="24"/>
      <c r="DT225" s="24"/>
      <c r="DU225" s="24"/>
      <c r="DV225" s="24"/>
      <c r="DW225" s="24"/>
      <c r="DX225" s="24"/>
      <c r="DY225" s="24"/>
      <c r="DZ225" s="24"/>
      <c r="EA225" s="24"/>
      <c r="EB225" s="24"/>
      <c r="EC225" s="24"/>
      <c r="ED225" s="24"/>
      <c r="EE225" s="24"/>
      <c r="EF225" s="24"/>
      <c r="EG225" s="24"/>
      <c r="EH225" s="24"/>
      <c r="EI225" s="24"/>
      <c r="EJ225" s="24"/>
      <c r="EK225" s="24"/>
      <c r="EL225" s="24"/>
    </row>
    <row r="226" spans="47:142" x14ac:dyDescent="0.3"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  <c r="DR226" s="24"/>
      <c r="DS226" s="24"/>
      <c r="DT226" s="24"/>
      <c r="DU226" s="24"/>
      <c r="DV226" s="24"/>
      <c r="DW226" s="24"/>
      <c r="DX226" s="24"/>
      <c r="DY226" s="24"/>
      <c r="DZ226" s="24"/>
      <c r="EA226" s="24"/>
      <c r="EB226" s="24"/>
      <c r="EC226" s="24"/>
      <c r="ED226" s="24"/>
      <c r="EE226" s="24"/>
      <c r="EF226" s="24"/>
      <c r="EG226" s="24"/>
      <c r="EH226" s="24"/>
      <c r="EI226" s="24"/>
      <c r="EJ226" s="24"/>
      <c r="EK226" s="24"/>
      <c r="EL226" s="24"/>
    </row>
    <row r="227" spans="47:142" x14ac:dyDescent="0.3"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  <c r="DA227" s="24"/>
      <c r="DB227" s="24"/>
      <c r="DC227" s="24"/>
      <c r="DD227" s="24"/>
      <c r="DE227" s="24"/>
      <c r="DF227" s="24"/>
      <c r="DG227" s="24"/>
      <c r="DH227" s="24"/>
      <c r="DI227" s="24"/>
      <c r="DJ227" s="24"/>
      <c r="DK227" s="24"/>
      <c r="DL227" s="24"/>
      <c r="DM227" s="24"/>
      <c r="DN227" s="24"/>
      <c r="DO227" s="24"/>
      <c r="DP227" s="24"/>
      <c r="DQ227" s="24"/>
      <c r="DR227" s="24"/>
      <c r="DS227" s="24"/>
      <c r="DT227" s="24"/>
      <c r="DU227" s="24"/>
      <c r="DV227" s="24"/>
      <c r="DW227" s="24"/>
      <c r="DX227" s="24"/>
      <c r="DY227" s="24"/>
      <c r="DZ227" s="24"/>
      <c r="EA227" s="24"/>
      <c r="EB227" s="24"/>
      <c r="EC227" s="24"/>
      <c r="ED227" s="24"/>
      <c r="EE227" s="24"/>
      <c r="EF227" s="24"/>
      <c r="EG227" s="24"/>
      <c r="EH227" s="24"/>
      <c r="EI227" s="24"/>
      <c r="EJ227" s="24"/>
      <c r="EK227" s="24"/>
      <c r="EL227" s="24"/>
    </row>
    <row r="228" spans="47:142" x14ac:dyDescent="0.3"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  <c r="DC228" s="24"/>
      <c r="DD228" s="24"/>
      <c r="DE228" s="24"/>
      <c r="DF228" s="24"/>
      <c r="DG228" s="24"/>
      <c r="DH228" s="24"/>
      <c r="DI228" s="24"/>
      <c r="DJ228" s="24"/>
      <c r="DK228" s="24"/>
      <c r="DL228" s="24"/>
      <c r="DM228" s="24"/>
      <c r="DN228" s="24"/>
      <c r="DO228" s="24"/>
      <c r="DP228" s="24"/>
      <c r="DQ228" s="24"/>
      <c r="DR228" s="24"/>
      <c r="DS228" s="24"/>
      <c r="DT228" s="24"/>
      <c r="DU228" s="24"/>
      <c r="DV228" s="24"/>
      <c r="DW228" s="24"/>
      <c r="DX228" s="24"/>
      <c r="DY228" s="24"/>
      <c r="DZ228" s="24"/>
      <c r="EA228" s="24"/>
      <c r="EB228" s="24"/>
      <c r="EC228" s="24"/>
      <c r="ED228" s="24"/>
      <c r="EE228" s="24"/>
      <c r="EF228" s="24"/>
      <c r="EG228" s="24"/>
      <c r="EH228" s="24"/>
      <c r="EI228" s="24"/>
      <c r="EJ228" s="24"/>
      <c r="EK228" s="24"/>
      <c r="EL228" s="24"/>
    </row>
    <row r="229" spans="47:142" x14ac:dyDescent="0.3"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  <c r="DC229" s="24"/>
      <c r="DD229" s="24"/>
      <c r="DE229" s="24"/>
      <c r="DF229" s="24"/>
      <c r="DG229" s="24"/>
      <c r="DH229" s="24"/>
      <c r="DI229" s="24"/>
      <c r="DJ229" s="24"/>
      <c r="DK229" s="24"/>
      <c r="DL229" s="24"/>
      <c r="DM229" s="24"/>
      <c r="DN229" s="24"/>
      <c r="DO229" s="24"/>
      <c r="DP229" s="24"/>
      <c r="DQ229" s="24"/>
      <c r="DR229" s="24"/>
      <c r="DS229" s="24"/>
      <c r="DT229" s="24"/>
      <c r="DU229" s="24"/>
      <c r="DV229" s="24"/>
      <c r="DW229" s="24"/>
      <c r="DX229" s="24"/>
      <c r="DY229" s="24"/>
      <c r="DZ229" s="24"/>
      <c r="EA229" s="24"/>
      <c r="EB229" s="24"/>
      <c r="EC229" s="24"/>
      <c r="ED229" s="24"/>
      <c r="EE229" s="24"/>
      <c r="EF229" s="24"/>
      <c r="EG229" s="24"/>
      <c r="EH229" s="24"/>
      <c r="EI229" s="24"/>
      <c r="EJ229" s="24"/>
      <c r="EK229" s="24"/>
      <c r="EL229" s="24"/>
    </row>
    <row r="230" spans="47:142" x14ac:dyDescent="0.3"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  <c r="DC230" s="24"/>
      <c r="DD230" s="24"/>
      <c r="DE230" s="24"/>
      <c r="DF230" s="24"/>
      <c r="DG230" s="24"/>
      <c r="DH230" s="24"/>
      <c r="DI230" s="24"/>
      <c r="DJ230" s="24"/>
      <c r="DK230" s="24"/>
      <c r="DL230" s="24"/>
      <c r="DM230" s="24"/>
      <c r="DN230" s="24"/>
      <c r="DO230" s="24"/>
      <c r="DP230" s="24"/>
      <c r="DQ230" s="24"/>
      <c r="DR230" s="24"/>
      <c r="DS230" s="24"/>
      <c r="DT230" s="24"/>
      <c r="DU230" s="24"/>
      <c r="DV230" s="24"/>
      <c r="DW230" s="24"/>
      <c r="DX230" s="24"/>
      <c r="DY230" s="24"/>
      <c r="DZ230" s="24"/>
      <c r="EA230" s="24"/>
      <c r="EB230" s="24"/>
      <c r="EC230" s="24"/>
      <c r="ED230" s="24"/>
      <c r="EE230" s="24"/>
      <c r="EF230" s="24"/>
      <c r="EG230" s="24"/>
      <c r="EH230" s="24"/>
      <c r="EI230" s="24"/>
      <c r="EJ230" s="24"/>
      <c r="EK230" s="24"/>
      <c r="EL230" s="24"/>
    </row>
    <row r="231" spans="47:142" x14ac:dyDescent="0.3"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  <c r="DC231" s="24"/>
      <c r="DD231" s="24"/>
      <c r="DE231" s="24"/>
      <c r="DF231" s="24"/>
      <c r="DG231" s="24"/>
      <c r="DH231" s="24"/>
      <c r="DI231" s="24"/>
      <c r="DJ231" s="24"/>
      <c r="DK231" s="24"/>
      <c r="DL231" s="24"/>
      <c r="DM231" s="24"/>
      <c r="DN231" s="24"/>
      <c r="DO231" s="24"/>
      <c r="DP231" s="24"/>
      <c r="DQ231" s="24"/>
      <c r="DR231" s="24"/>
      <c r="DS231" s="24"/>
      <c r="DT231" s="24"/>
      <c r="DU231" s="24"/>
      <c r="DV231" s="24"/>
      <c r="DW231" s="24"/>
      <c r="DX231" s="24"/>
      <c r="DY231" s="24"/>
      <c r="DZ231" s="24"/>
      <c r="EA231" s="24"/>
      <c r="EB231" s="24"/>
      <c r="EC231" s="24"/>
      <c r="ED231" s="24"/>
      <c r="EE231" s="24"/>
      <c r="EF231" s="24"/>
      <c r="EG231" s="24"/>
      <c r="EH231" s="24"/>
      <c r="EI231" s="24"/>
      <c r="EJ231" s="24"/>
      <c r="EK231" s="24"/>
      <c r="EL231" s="24"/>
    </row>
    <row r="232" spans="47:142" x14ac:dyDescent="0.3"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  <c r="DC232" s="24"/>
      <c r="DD232" s="24"/>
      <c r="DE232" s="24"/>
      <c r="DF232" s="24"/>
      <c r="DG232" s="24"/>
      <c r="DH232" s="24"/>
      <c r="DI232" s="24"/>
      <c r="DJ232" s="24"/>
      <c r="DK232" s="24"/>
      <c r="DL232" s="24"/>
      <c r="DM232" s="24"/>
      <c r="DN232" s="24"/>
      <c r="DO232" s="24"/>
      <c r="DP232" s="24"/>
      <c r="DQ232" s="24"/>
      <c r="DR232" s="24"/>
      <c r="DS232" s="24"/>
      <c r="DT232" s="24"/>
      <c r="DU232" s="24"/>
      <c r="DV232" s="24"/>
      <c r="DW232" s="24"/>
      <c r="DX232" s="24"/>
      <c r="DY232" s="24"/>
      <c r="DZ232" s="24"/>
      <c r="EA232" s="24"/>
      <c r="EB232" s="24"/>
      <c r="EC232" s="24"/>
      <c r="ED232" s="24"/>
      <c r="EE232" s="24"/>
      <c r="EF232" s="24"/>
      <c r="EG232" s="24"/>
      <c r="EH232" s="24"/>
      <c r="EI232" s="24"/>
      <c r="EJ232" s="24"/>
      <c r="EK232" s="24"/>
      <c r="EL232" s="24"/>
    </row>
    <row r="233" spans="47:142" x14ac:dyDescent="0.3"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  <c r="DA233" s="24"/>
      <c r="DB233" s="24"/>
      <c r="DC233" s="24"/>
      <c r="DD233" s="24"/>
      <c r="DE233" s="24"/>
      <c r="DF233" s="24"/>
      <c r="DG233" s="24"/>
      <c r="DH233" s="24"/>
      <c r="DI233" s="24"/>
      <c r="DJ233" s="24"/>
      <c r="DK233" s="24"/>
      <c r="DL233" s="24"/>
      <c r="DM233" s="24"/>
      <c r="DN233" s="24"/>
      <c r="DO233" s="24"/>
      <c r="DP233" s="24"/>
      <c r="DQ233" s="24"/>
      <c r="DR233" s="24"/>
      <c r="DS233" s="24"/>
      <c r="DT233" s="24"/>
      <c r="DU233" s="24"/>
      <c r="DV233" s="24"/>
      <c r="DW233" s="24"/>
      <c r="DX233" s="24"/>
      <c r="DY233" s="24"/>
      <c r="DZ233" s="24"/>
      <c r="EA233" s="24"/>
      <c r="EB233" s="24"/>
      <c r="EC233" s="24"/>
      <c r="ED233" s="24"/>
      <c r="EE233" s="24"/>
      <c r="EF233" s="24"/>
      <c r="EG233" s="24"/>
      <c r="EH233" s="24"/>
      <c r="EI233" s="24"/>
      <c r="EJ233" s="24"/>
      <c r="EK233" s="24"/>
      <c r="EL233" s="24"/>
    </row>
    <row r="234" spans="47:142" x14ac:dyDescent="0.3"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  <c r="DA234" s="24"/>
      <c r="DB234" s="24"/>
      <c r="DC234" s="24"/>
      <c r="DD234" s="24"/>
      <c r="DE234" s="24"/>
      <c r="DF234" s="24"/>
      <c r="DG234" s="24"/>
      <c r="DH234" s="24"/>
      <c r="DI234" s="24"/>
      <c r="DJ234" s="24"/>
      <c r="DK234" s="24"/>
      <c r="DL234" s="24"/>
      <c r="DM234" s="24"/>
      <c r="DN234" s="24"/>
      <c r="DO234" s="24"/>
      <c r="DP234" s="24"/>
      <c r="DQ234" s="24"/>
      <c r="DR234" s="24"/>
      <c r="DS234" s="24"/>
      <c r="DT234" s="24"/>
      <c r="DU234" s="24"/>
      <c r="DV234" s="24"/>
      <c r="DW234" s="24"/>
      <c r="DX234" s="24"/>
      <c r="DY234" s="24"/>
      <c r="DZ234" s="24"/>
      <c r="EA234" s="24"/>
      <c r="EB234" s="24"/>
      <c r="EC234" s="24"/>
      <c r="ED234" s="24"/>
      <c r="EE234" s="24"/>
      <c r="EF234" s="24"/>
      <c r="EG234" s="24"/>
      <c r="EH234" s="24"/>
      <c r="EI234" s="24"/>
      <c r="EJ234" s="24"/>
      <c r="EK234" s="24"/>
      <c r="EL234" s="24"/>
    </row>
    <row r="235" spans="47:142" x14ac:dyDescent="0.3"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  <c r="DA235" s="24"/>
      <c r="DB235" s="24"/>
      <c r="DC235" s="24"/>
      <c r="DD235" s="24"/>
      <c r="DE235" s="24"/>
      <c r="DF235" s="24"/>
      <c r="DG235" s="24"/>
      <c r="DH235" s="24"/>
      <c r="DI235" s="24"/>
      <c r="DJ235" s="24"/>
      <c r="DK235" s="24"/>
      <c r="DL235" s="24"/>
      <c r="DM235" s="24"/>
      <c r="DN235" s="24"/>
      <c r="DO235" s="24"/>
      <c r="DP235" s="24"/>
      <c r="DQ235" s="24"/>
      <c r="DR235" s="24"/>
      <c r="DS235" s="24"/>
      <c r="DT235" s="24"/>
      <c r="DU235" s="24"/>
      <c r="DV235" s="24"/>
      <c r="DW235" s="24"/>
      <c r="DX235" s="24"/>
      <c r="DY235" s="24"/>
      <c r="DZ235" s="24"/>
      <c r="EA235" s="24"/>
      <c r="EB235" s="24"/>
      <c r="EC235" s="24"/>
      <c r="ED235" s="24"/>
      <c r="EE235" s="24"/>
      <c r="EF235" s="24"/>
      <c r="EG235" s="24"/>
      <c r="EH235" s="24"/>
      <c r="EI235" s="24"/>
      <c r="EJ235" s="24"/>
      <c r="EK235" s="24"/>
      <c r="EL235" s="24"/>
    </row>
    <row r="236" spans="47:142" x14ac:dyDescent="0.3"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  <c r="DR236" s="24"/>
      <c r="DS236" s="24"/>
      <c r="DT236" s="24"/>
      <c r="DU236" s="24"/>
      <c r="DV236" s="24"/>
      <c r="DW236" s="24"/>
      <c r="DX236" s="24"/>
      <c r="DY236" s="24"/>
      <c r="DZ236" s="24"/>
      <c r="EA236" s="24"/>
      <c r="EB236" s="24"/>
      <c r="EC236" s="24"/>
      <c r="ED236" s="24"/>
      <c r="EE236" s="24"/>
      <c r="EF236" s="24"/>
      <c r="EG236" s="24"/>
      <c r="EH236" s="24"/>
      <c r="EI236" s="24"/>
      <c r="EJ236" s="24"/>
      <c r="EK236" s="24"/>
      <c r="EL236" s="24"/>
    </row>
    <row r="237" spans="47:142" x14ac:dyDescent="0.3"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  <c r="DC237" s="24"/>
      <c r="DD237" s="24"/>
      <c r="DE237" s="24"/>
      <c r="DF237" s="24"/>
      <c r="DG237" s="24"/>
      <c r="DH237" s="24"/>
      <c r="DI237" s="24"/>
      <c r="DJ237" s="24"/>
      <c r="DK237" s="24"/>
      <c r="DL237" s="24"/>
      <c r="DM237" s="24"/>
      <c r="DN237" s="24"/>
      <c r="DO237" s="24"/>
      <c r="DP237" s="24"/>
      <c r="DQ237" s="24"/>
      <c r="DR237" s="24"/>
      <c r="DS237" s="24"/>
      <c r="DT237" s="24"/>
      <c r="DU237" s="24"/>
      <c r="DV237" s="24"/>
      <c r="DW237" s="24"/>
      <c r="DX237" s="24"/>
      <c r="DY237" s="24"/>
      <c r="DZ237" s="24"/>
      <c r="EA237" s="24"/>
      <c r="EB237" s="24"/>
      <c r="EC237" s="24"/>
      <c r="ED237" s="24"/>
      <c r="EE237" s="24"/>
      <c r="EF237" s="24"/>
      <c r="EG237" s="24"/>
      <c r="EH237" s="24"/>
      <c r="EI237" s="24"/>
      <c r="EJ237" s="24"/>
      <c r="EK237" s="24"/>
      <c r="EL237" s="24"/>
    </row>
    <row r="238" spans="47:142" x14ac:dyDescent="0.3"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</row>
    <row r="239" spans="47:142" x14ac:dyDescent="0.3"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  <c r="DC239" s="24"/>
      <c r="DD239" s="24"/>
      <c r="DE239" s="24"/>
      <c r="DF239" s="24"/>
      <c r="DG239" s="24"/>
      <c r="DH239" s="24"/>
      <c r="DI239" s="24"/>
      <c r="DJ239" s="24"/>
      <c r="DK239" s="24"/>
      <c r="DL239" s="24"/>
      <c r="DM239" s="24"/>
      <c r="DN239" s="24"/>
      <c r="DO239" s="24"/>
      <c r="DP239" s="24"/>
      <c r="DQ239" s="24"/>
      <c r="DR239" s="24"/>
      <c r="DS239" s="24"/>
      <c r="DT239" s="24"/>
      <c r="DU239" s="24"/>
      <c r="DV239" s="24"/>
      <c r="DW239" s="24"/>
      <c r="DX239" s="24"/>
      <c r="DY239" s="24"/>
      <c r="DZ239" s="24"/>
      <c r="EA239" s="24"/>
      <c r="EB239" s="24"/>
      <c r="EC239" s="24"/>
      <c r="ED239" s="24"/>
      <c r="EE239" s="24"/>
      <c r="EF239" s="24"/>
      <c r="EG239" s="24"/>
      <c r="EH239" s="24"/>
      <c r="EI239" s="24"/>
      <c r="EJ239" s="24"/>
      <c r="EK239" s="24"/>
      <c r="EL239" s="24"/>
    </row>
    <row r="240" spans="47:142" x14ac:dyDescent="0.3"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  <c r="DC240" s="24"/>
      <c r="DD240" s="24"/>
      <c r="DE240" s="24"/>
      <c r="DF240" s="24"/>
      <c r="DG240" s="24"/>
      <c r="DH240" s="24"/>
      <c r="DI240" s="24"/>
      <c r="DJ240" s="24"/>
      <c r="DK240" s="24"/>
      <c r="DL240" s="24"/>
      <c r="DM240" s="24"/>
      <c r="DN240" s="24"/>
      <c r="DO240" s="24"/>
      <c r="DP240" s="24"/>
      <c r="DQ240" s="24"/>
      <c r="DR240" s="24"/>
      <c r="DS240" s="24"/>
      <c r="DT240" s="24"/>
      <c r="DU240" s="24"/>
      <c r="DV240" s="24"/>
      <c r="DW240" s="24"/>
      <c r="DX240" s="24"/>
      <c r="DY240" s="24"/>
      <c r="DZ240" s="24"/>
      <c r="EA240" s="24"/>
      <c r="EB240" s="24"/>
      <c r="EC240" s="24"/>
      <c r="ED240" s="24"/>
      <c r="EE240" s="24"/>
      <c r="EF240" s="24"/>
      <c r="EG240" s="24"/>
      <c r="EH240" s="24"/>
      <c r="EI240" s="24"/>
      <c r="EJ240" s="24"/>
      <c r="EK240" s="24"/>
      <c r="EL240" s="24"/>
    </row>
    <row r="241" spans="47:142" x14ac:dyDescent="0.3"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  <c r="DA241" s="24"/>
      <c r="DB241" s="24"/>
      <c r="DC241" s="24"/>
      <c r="DD241" s="24"/>
      <c r="DE241" s="24"/>
      <c r="DF241" s="24"/>
      <c r="DG241" s="24"/>
      <c r="DH241" s="24"/>
      <c r="DI241" s="24"/>
      <c r="DJ241" s="24"/>
      <c r="DK241" s="24"/>
      <c r="DL241" s="24"/>
      <c r="DM241" s="24"/>
      <c r="DN241" s="24"/>
      <c r="DO241" s="24"/>
      <c r="DP241" s="24"/>
      <c r="DQ241" s="24"/>
      <c r="DR241" s="24"/>
      <c r="DS241" s="24"/>
      <c r="DT241" s="24"/>
      <c r="DU241" s="24"/>
      <c r="DV241" s="24"/>
      <c r="DW241" s="24"/>
      <c r="DX241" s="24"/>
      <c r="DY241" s="24"/>
      <c r="DZ241" s="24"/>
      <c r="EA241" s="24"/>
      <c r="EB241" s="24"/>
      <c r="EC241" s="24"/>
      <c r="ED241" s="24"/>
      <c r="EE241" s="24"/>
      <c r="EF241" s="24"/>
      <c r="EG241" s="24"/>
      <c r="EH241" s="24"/>
      <c r="EI241" s="24"/>
      <c r="EJ241" s="24"/>
      <c r="EK241" s="24"/>
      <c r="EL241" s="24"/>
    </row>
    <row r="242" spans="47:142" x14ac:dyDescent="0.3"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  <c r="DA242" s="24"/>
      <c r="DB242" s="24"/>
      <c r="DC242" s="24"/>
      <c r="DD242" s="24"/>
      <c r="DE242" s="24"/>
      <c r="DF242" s="24"/>
      <c r="DG242" s="24"/>
      <c r="DH242" s="24"/>
      <c r="DI242" s="24"/>
      <c r="DJ242" s="24"/>
      <c r="DK242" s="24"/>
      <c r="DL242" s="24"/>
      <c r="DM242" s="24"/>
      <c r="DN242" s="24"/>
      <c r="DO242" s="24"/>
      <c r="DP242" s="24"/>
      <c r="DQ242" s="24"/>
      <c r="DR242" s="24"/>
      <c r="DS242" s="24"/>
      <c r="DT242" s="24"/>
      <c r="DU242" s="24"/>
      <c r="DV242" s="24"/>
      <c r="DW242" s="24"/>
      <c r="DX242" s="24"/>
      <c r="DY242" s="24"/>
      <c r="DZ242" s="24"/>
      <c r="EA242" s="24"/>
      <c r="EB242" s="24"/>
      <c r="EC242" s="24"/>
      <c r="ED242" s="24"/>
      <c r="EE242" s="24"/>
      <c r="EF242" s="24"/>
      <c r="EG242" s="24"/>
      <c r="EH242" s="24"/>
      <c r="EI242" s="24"/>
      <c r="EJ242" s="24"/>
      <c r="EK242" s="24"/>
      <c r="EL242" s="24"/>
    </row>
    <row r="243" spans="47:142" x14ac:dyDescent="0.3"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  <c r="DA243" s="24"/>
      <c r="DB243" s="24"/>
      <c r="DC243" s="24"/>
      <c r="DD243" s="24"/>
      <c r="DE243" s="24"/>
      <c r="DF243" s="24"/>
      <c r="DG243" s="24"/>
      <c r="DH243" s="24"/>
      <c r="DI243" s="24"/>
      <c r="DJ243" s="24"/>
      <c r="DK243" s="24"/>
      <c r="DL243" s="24"/>
      <c r="DM243" s="24"/>
      <c r="DN243" s="24"/>
      <c r="DO243" s="24"/>
      <c r="DP243" s="24"/>
      <c r="DQ243" s="24"/>
      <c r="DR243" s="24"/>
      <c r="DS243" s="24"/>
      <c r="DT243" s="24"/>
      <c r="DU243" s="24"/>
      <c r="DV243" s="24"/>
      <c r="DW243" s="24"/>
      <c r="DX243" s="24"/>
      <c r="DY243" s="24"/>
      <c r="DZ243" s="24"/>
      <c r="EA243" s="24"/>
      <c r="EB243" s="24"/>
      <c r="EC243" s="24"/>
      <c r="ED243" s="24"/>
      <c r="EE243" s="24"/>
      <c r="EF243" s="24"/>
      <c r="EG243" s="24"/>
      <c r="EH243" s="24"/>
      <c r="EI243" s="24"/>
      <c r="EJ243" s="24"/>
      <c r="EK243" s="24"/>
      <c r="EL243" s="24"/>
    </row>
    <row r="244" spans="47:142" x14ac:dyDescent="0.3"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</row>
    <row r="245" spans="47:142" x14ac:dyDescent="0.3"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  <c r="DC245" s="24"/>
      <c r="DD245" s="24"/>
      <c r="DE245" s="24"/>
      <c r="DF245" s="24"/>
      <c r="DG245" s="24"/>
      <c r="DH245" s="24"/>
      <c r="DI245" s="24"/>
      <c r="DJ245" s="24"/>
      <c r="DK245" s="24"/>
      <c r="DL245" s="24"/>
      <c r="DM245" s="24"/>
      <c r="DN245" s="24"/>
      <c r="DO245" s="24"/>
      <c r="DP245" s="24"/>
      <c r="DQ245" s="24"/>
      <c r="DR245" s="24"/>
      <c r="DS245" s="24"/>
      <c r="DT245" s="24"/>
      <c r="DU245" s="24"/>
      <c r="DV245" s="24"/>
      <c r="DW245" s="24"/>
      <c r="DX245" s="24"/>
      <c r="DY245" s="24"/>
      <c r="DZ245" s="24"/>
      <c r="EA245" s="24"/>
      <c r="EB245" s="24"/>
      <c r="EC245" s="24"/>
      <c r="ED245" s="24"/>
      <c r="EE245" s="24"/>
      <c r="EF245" s="24"/>
      <c r="EG245" s="24"/>
      <c r="EH245" s="24"/>
      <c r="EI245" s="24"/>
      <c r="EJ245" s="24"/>
      <c r="EK245" s="24"/>
      <c r="EL245" s="24"/>
    </row>
    <row r="246" spans="47:142" x14ac:dyDescent="0.3"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  <c r="DC246" s="24"/>
      <c r="DD246" s="24"/>
      <c r="DE246" s="24"/>
      <c r="DF246" s="24"/>
      <c r="DG246" s="24"/>
      <c r="DH246" s="24"/>
      <c r="DI246" s="24"/>
      <c r="DJ246" s="24"/>
      <c r="DK246" s="24"/>
      <c r="DL246" s="24"/>
      <c r="DM246" s="24"/>
      <c r="DN246" s="24"/>
      <c r="DO246" s="24"/>
      <c r="DP246" s="24"/>
      <c r="DQ246" s="24"/>
      <c r="DR246" s="24"/>
      <c r="DS246" s="24"/>
      <c r="DT246" s="24"/>
      <c r="DU246" s="24"/>
      <c r="DV246" s="24"/>
      <c r="DW246" s="24"/>
      <c r="DX246" s="24"/>
      <c r="DY246" s="24"/>
      <c r="DZ246" s="24"/>
      <c r="EA246" s="24"/>
      <c r="EB246" s="24"/>
      <c r="EC246" s="24"/>
      <c r="ED246" s="24"/>
      <c r="EE246" s="24"/>
      <c r="EF246" s="24"/>
      <c r="EG246" s="24"/>
      <c r="EH246" s="24"/>
      <c r="EI246" s="24"/>
      <c r="EJ246" s="24"/>
      <c r="EK246" s="24"/>
      <c r="EL246" s="24"/>
    </row>
    <row r="247" spans="47:142" x14ac:dyDescent="0.3"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  <c r="DR247" s="24"/>
      <c r="DS247" s="24"/>
      <c r="DT247" s="24"/>
      <c r="DU247" s="24"/>
      <c r="DV247" s="24"/>
      <c r="DW247" s="24"/>
      <c r="DX247" s="24"/>
      <c r="DY247" s="24"/>
      <c r="DZ247" s="24"/>
      <c r="EA247" s="24"/>
      <c r="EB247" s="24"/>
      <c r="EC247" s="24"/>
      <c r="ED247" s="24"/>
      <c r="EE247" s="24"/>
      <c r="EF247" s="24"/>
      <c r="EG247" s="24"/>
      <c r="EH247" s="24"/>
      <c r="EI247" s="24"/>
      <c r="EJ247" s="24"/>
      <c r="EK247" s="24"/>
      <c r="EL247" s="24"/>
    </row>
    <row r="248" spans="47:142" x14ac:dyDescent="0.3"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</row>
    <row r="249" spans="47:142" x14ac:dyDescent="0.3"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</row>
    <row r="250" spans="47:142" x14ac:dyDescent="0.3"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</row>
    <row r="251" spans="47:142" x14ac:dyDescent="0.3"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  <c r="DA251" s="24"/>
      <c r="DB251" s="24"/>
      <c r="DC251" s="24"/>
      <c r="DD251" s="24"/>
      <c r="DE251" s="24"/>
      <c r="DF251" s="24"/>
      <c r="DG251" s="24"/>
      <c r="DH251" s="24"/>
      <c r="DI251" s="24"/>
      <c r="DJ251" s="24"/>
      <c r="DK251" s="24"/>
      <c r="DL251" s="24"/>
      <c r="DM251" s="24"/>
      <c r="DN251" s="24"/>
      <c r="DO251" s="24"/>
      <c r="DP251" s="24"/>
      <c r="DQ251" s="24"/>
      <c r="DR251" s="24"/>
      <c r="DS251" s="24"/>
      <c r="DT251" s="24"/>
      <c r="DU251" s="24"/>
      <c r="DV251" s="24"/>
      <c r="DW251" s="24"/>
      <c r="DX251" s="24"/>
      <c r="DY251" s="24"/>
      <c r="DZ251" s="24"/>
      <c r="EA251" s="24"/>
      <c r="EB251" s="24"/>
      <c r="EC251" s="24"/>
      <c r="ED251" s="24"/>
      <c r="EE251" s="24"/>
      <c r="EF251" s="24"/>
      <c r="EG251" s="24"/>
      <c r="EH251" s="24"/>
      <c r="EI251" s="24"/>
      <c r="EJ251" s="24"/>
      <c r="EK251" s="24"/>
      <c r="EL251" s="24"/>
    </row>
    <row r="252" spans="47:142" x14ac:dyDescent="0.3"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</row>
    <row r="253" spans="47:142" x14ac:dyDescent="0.3"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</row>
    <row r="254" spans="47:142" x14ac:dyDescent="0.3"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  <c r="DA254" s="24"/>
      <c r="DB254" s="24"/>
      <c r="DC254" s="24"/>
      <c r="DD254" s="24"/>
      <c r="DE254" s="24"/>
      <c r="DF254" s="24"/>
      <c r="DG254" s="24"/>
      <c r="DH254" s="24"/>
      <c r="DI254" s="24"/>
      <c r="DJ254" s="24"/>
      <c r="DK254" s="24"/>
      <c r="DL254" s="24"/>
      <c r="DM254" s="24"/>
      <c r="DN254" s="24"/>
      <c r="DO254" s="24"/>
      <c r="DP254" s="24"/>
      <c r="DQ254" s="24"/>
      <c r="DR254" s="24"/>
      <c r="DS254" s="24"/>
      <c r="DT254" s="24"/>
      <c r="DU254" s="24"/>
      <c r="DV254" s="24"/>
      <c r="DW254" s="24"/>
      <c r="DX254" s="24"/>
      <c r="DY254" s="24"/>
      <c r="DZ254" s="24"/>
      <c r="EA254" s="24"/>
      <c r="EB254" s="24"/>
      <c r="EC254" s="24"/>
      <c r="ED254" s="24"/>
      <c r="EE254" s="24"/>
      <c r="EF254" s="24"/>
      <c r="EG254" s="24"/>
      <c r="EH254" s="24"/>
      <c r="EI254" s="24"/>
      <c r="EJ254" s="24"/>
      <c r="EK254" s="24"/>
      <c r="EL254" s="24"/>
    </row>
    <row r="255" spans="47:142" x14ac:dyDescent="0.3"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  <c r="DA255" s="24"/>
      <c r="DB255" s="24"/>
      <c r="DC255" s="24"/>
      <c r="DD255" s="24"/>
      <c r="DE255" s="24"/>
      <c r="DF255" s="24"/>
      <c r="DG255" s="24"/>
      <c r="DH255" s="24"/>
      <c r="DI255" s="24"/>
      <c r="DJ255" s="24"/>
      <c r="DK255" s="24"/>
      <c r="DL255" s="24"/>
      <c r="DM255" s="24"/>
      <c r="DN255" s="24"/>
      <c r="DO255" s="24"/>
      <c r="DP255" s="24"/>
      <c r="DQ255" s="24"/>
      <c r="DR255" s="24"/>
      <c r="DS255" s="24"/>
      <c r="DT255" s="24"/>
      <c r="DU255" s="24"/>
      <c r="DV255" s="24"/>
      <c r="DW255" s="24"/>
      <c r="DX255" s="24"/>
      <c r="DY255" s="24"/>
      <c r="DZ255" s="24"/>
      <c r="EA255" s="24"/>
      <c r="EB255" s="24"/>
      <c r="EC255" s="24"/>
      <c r="ED255" s="24"/>
      <c r="EE255" s="24"/>
      <c r="EF255" s="24"/>
      <c r="EG255" s="24"/>
      <c r="EH255" s="24"/>
      <c r="EI255" s="24"/>
      <c r="EJ255" s="24"/>
      <c r="EK255" s="24"/>
      <c r="EL255" s="24"/>
    </row>
    <row r="256" spans="47:142" x14ac:dyDescent="0.3"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  <c r="DC256" s="24"/>
      <c r="DD256" s="24"/>
      <c r="DE256" s="24"/>
      <c r="DF256" s="24"/>
      <c r="DG256" s="24"/>
      <c r="DH256" s="24"/>
      <c r="DI256" s="24"/>
      <c r="DJ256" s="24"/>
      <c r="DK256" s="24"/>
      <c r="DL256" s="24"/>
      <c r="DM256" s="24"/>
      <c r="DN256" s="24"/>
      <c r="DO256" s="24"/>
      <c r="DP256" s="24"/>
      <c r="DQ256" s="24"/>
      <c r="DR256" s="24"/>
      <c r="DS256" s="24"/>
      <c r="DT256" s="24"/>
      <c r="DU256" s="24"/>
      <c r="DV256" s="24"/>
      <c r="DW256" s="24"/>
      <c r="DX256" s="24"/>
      <c r="DY256" s="24"/>
      <c r="DZ256" s="24"/>
      <c r="EA256" s="24"/>
      <c r="EB256" s="24"/>
      <c r="EC256" s="24"/>
      <c r="ED256" s="24"/>
      <c r="EE256" s="24"/>
      <c r="EF256" s="24"/>
      <c r="EG256" s="24"/>
      <c r="EH256" s="24"/>
      <c r="EI256" s="24"/>
      <c r="EJ256" s="24"/>
      <c r="EK256" s="24"/>
      <c r="EL256" s="24"/>
    </row>
    <row r="257" spans="47:142" x14ac:dyDescent="0.3"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  <c r="DA257" s="24"/>
      <c r="DB257" s="24"/>
      <c r="DC257" s="24"/>
      <c r="DD257" s="24"/>
      <c r="DE257" s="24"/>
      <c r="DF257" s="24"/>
      <c r="DG257" s="24"/>
      <c r="DH257" s="24"/>
      <c r="DI257" s="24"/>
      <c r="DJ257" s="24"/>
      <c r="DK257" s="24"/>
      <c r="DL257" s="24"/>
      <c r="DM257" s="24"/>
      <c r="DN257" s="24"/>
      <c r="DO257" s="24"/>
      <c r="DP257" s="24"/>
      <c r="DQ257" s="24"/>
      <c r="DR257" s="24"/>
      <c r="DS257" s="24"/>
      <c r="DT257" s="24"/>
      <c r="DU257" s="24"/>
      <c r="DV257" s="24"/>
      <c r="DW257" s="24"/>
      <c r="DX257" s="24"/>
      <c r="DY257" s="24"/>
      <c r="DZ257" s="24"/>
      <c r="EA257" s="24"/>
      <c r="EB257" s="24"/>
      <c r="EC257" s="24"/>
      <c r="ED257" s="24"/>
      <c r="EE257" s="24"/>
      <c r="EF257" s="24"/>
      <c r="EG257" s="24"/>
      <c r="EH257" s="24"/>
      <c r="EI257" s="24"/>
      <c r="EJ257" s="24"/>
      <c r="EK257" s="24"/>
      <c r="EL257" s="24"/>
    </row>
    <row r="258" spans="47:142" x14ac:dyDescent="0.3"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  <c r="DA258" s="24"/>
      <c r="DB258" s="24"/>
      <c r="DC258" s="24"/>
      <c r="DD258" s="24"/>
      <c r="DE258" s="24"/>
      <c r="DF258" s="24"/>
      <c r="DG258" s="24"/>
      <c r="DH258" s="24"/>
      <c r="DI258" s="24"/>
      <c r="DJ258" s="24"/>
      <c r="DK258" s="24"/>
      <c r="DL258" s="24"/>
      <c r="DM258" s="24"/>
      <c r="DN258" s="24"/>
      <c r="DO258" s="24"/>
      <c r="DP258" s="24"/>
      <c r="DQ258" s="24"/>
      <c r="DR258" s="24"/>
      <c r="DS258" s="24"/>
      <c r="DT258" s="24"/>
      <c r="DU258" s="24"/>
      <c r="DV258" s="24"/>
      <c r="DW258" s="24"/>
      <c r="DX258" s="24"/>
      <c r="DY258" s="24"/>
      <c r="DZ258" s="24"/>
      <c r="EA258" s="24"/>
      <c r="EB258" s="24"/>
      <c r="EC258" s="24"/>
      <c r="ED258" s="24"/>
      <c r="EE258" s="24"/>
      <c r="EF258" s="24"/>
      <c r="EG258" s="24"/>
      <c r="EH258" s="24"/>
      <c r="EI258" s="24"/>
      <c r="EJ258" s="24"/>
      <c r="EK258" s="24"/>
      <c r="EL258" s="24"/>
    </row>
    <row r="259" spans="47:142" x14ac:dyDescent="0.3"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  <c r="DA259" s="24"/>
      <c r="DB259" s="24"/>
      <c r="DC259" s="24"/>
      <c r="DD259" s="24"/>
      <c r="DE259" s="24"/>
      <c r="DF259" s="24"/>
      <c r="DG259" s="24"/>
      <c r="DH259" s="24"/>
      <c r="DI259" s="24"/>
      <c r="DJ259" s="24"/>
      <c r="DK259" s="24"/>
      <c r="DL259" s="24"/>
      <c r="DM259" s="24"/>
      <c r="DN259" s="24"/>
      <c r="DO259" s="24"/>
      <c r="DP259" s="24"/>
      <c r="DQ259" s="24"/>
      <c r="DR259" s="24"/>
      <c r="DS259" s="24"/>
      <c r="DT259" s="24"/>
      <c r="DU259" s="24"/>
      <c r="DV259" s="24"/>
      <c r="DW259" s="24"/>
      <c r="DX259" s="24"/>
      <c r="DY259" s="24"/>
      <c r="DZ259" s="24"/>
      <c r="EA259" s="24"/>
      <c r="EB259" s="24"/>
      <c r="EC259" s="24"/>
      <c r="ED259" s="24"/>
      <c r="EE259" s="24"/>
      <c r="EF259" s="24"/>
      <c r="EG259" s="24"/>
      <c r="EH259" s="24"/>
      <c r="EI259" s="24"/>
      <c r="EJ259" s="24"/>
      <c r="EK259" s="24"/>
      <c r="EL259" s="24"/>
    </row>
    <row r="260" spans="47:142" x14ac:dyDescent="0.3"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  <c r="DA260" s="24"/>
      <c r="DB260" s="24"/>
      <c r="DC260" s="24"/>
      <c r="DD260" s="24"/>
      <c r="DE260" s="24"/>
      <c r="DF260" s="24"/>
      <c r="DG260" s="24"/>
      <c r="DH260" s="24"/>
      <c r="DI260" s="24"/>
      <c r="DJ260" s="24"/>
      <c r="DK260" s="24"/>
      <c r="DL260" s="24"/>
      <c r="DM260" s="24"/>
      <c r="DN260" s="24"/>
      <c r="DO260" s="24"/>
      <c r="DP260" s="24"/>
      <c r="DQ260" s="24"/>
      <c r="DR260" s="24"/>
      <c r="DS260" s="24"/>
      <c r="DT260" s="24"/>
      <c r="DU260" s="24"/>
      <c r="DV260" s="24"/>
      <c r="DW260" s="24"/>
      <c r="DX260" s="24"/>
      <c r="DY260" s="24"/>
      <c r="DZ260" s="24"/>
      <c r="EA260" s="24"/>
      <c r="EB260" s="24"/>
      <c r="EC260" s="24"/>
      <c r="ED260" s="24"/>
      <c r="EE260" s="24"/>
      <c r="EF260" s="24"/>
      <c r="EG260" s="24"/>
      <c r="EH260" s="24"/>
      <c r="EI260" s="24"/>
      <c r="EJ260" s="24"/>
      <c r="EK260" s="24"/>
      <c r="EL260" s="24"/>
    </row>
    <row r="261" spans="47:142" x14ac:dyDescent="0.3"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  <c r="DA261" s="24"/>
      <c r="DB261" s="24"/>
      <c r="DC261" s="24"/>
      <c r="DD261" s="24"/>
      <c r="DE261" s="24"/>
      <c r="DF261" s="24"/>
      <c r="DG261" s="24"/>
      <c r="DH261" s="24"/>
      <c r="DI261" s="24"/>
      <c r="DJ261" s="24"/>
      <c r="DK261" s="24"/>
      <c r="DL261" s="24"/>
      <c r="DM261" s="24"/>
      <c r="DN261" s="24"/>
      <c r="DO261" s="24"/>
      <c r="DP261" s="24"/>
      <c r="DQ261" s="24"/>
      <c r="DR261" s="24"/>
      <c r="DS261" s="24"/>
      <c r="DT261" s="24"/>
      <c r="DU261" s="24"/>
      <c r="DV261" s="24"/>
      <c r="DW261" s="24"/>
      <c r="DX261" s="24"/>
      <c r="DY261" s="24"/>
      <c r="DZ261" s="24"/>
      <c r="EA261" s="24"/>
      <c r="EB261" s="24"/>
      <c r="EC261" s="24"/>
      <c r="ED261" s="24"/>
      <c r="EE261" s="24"/>
      <c r="EF261" s="24"/>
      <c r="EG261" s="24"/>
      <c r="EH261" s="24"/>
      <c r="EI261" s="24"/>
      <c r="EJ261" s="24"/>
      <c r="EK261" s="24"/>
      <c r="EL261" s="24"/>
    </row>
    <row r="262" spans="47:142" x14ac:dyDescent="0.3"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  <c r="DA262" s="24"/>
      <c r="DB262" s="24"/>
      <c r="DC262" s="24"/>
      <c r="DD262" s="24"/>
      <c r="DE262" s="24"/>
      <c r="DF262" s="24"/>
      <c r="DG262" s="24"/>
      <c r="DH262" s="24"/>
      <c r="DI262" s="24"/>
      <c r="DJ262" s="24"/>
      <c r="DK262" s="24"/>
      <c r="DL262" s="24"/>
      <c r="DM262" s="24"/>
      <c r="DN262" s="24"/>
      <c r="DO262" s="24"/>
      <c r="DP262" s="24"/>
      <c r="DQ262" s="24"/>
      <c r="DR262" s="24"/>
      <c r="DS262" s="24"/>
      <c r="DT262" s="24"/>
      <c r="DU262" s="24"/>
      <c r="DV262" s="24"/>
      <c r="DW262" s="24"/>
      <c r="DX262" s="24"/>
      <c r="DY262" s="24"/>
      <c r="DZ262" s="24"/>
      <c r="EA262" s="24"/>
      <c r="EB262" s="24"/>
      <c r="EC262" s="24"/>
      <c r="ED262" s="24"/>
      <c r="EE262" s="24"/>
      <c r="EF262" s="24"/>
      <c r="EG262" s="24"/>
      <c r="EH262" s="24"/>
      <c r="EI262" s="24"/>
      <c r="EJ262" s="24"/>
      <c r="EK262" s="24"/>
      <c r="EL262" s="24"/>
    </row>
    <row r="263" spans="47:142" x14ac:dyDescent="0.3"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  <c r="DA263" s="24"/>
      <c r="DB263" s="24"/>
      <c r="DC263" s="24"/>
      <c r="DD263" s="24"/>
      <c r="DE263" s="24"/>
      <c r="DF263" s="24"/>
      <c r="DG263" s="24"/>
      <c r="DH263" s="24"/>
      <c r="DI263" s="24"/>
      <c r="DJ263" s="24"/>
      <c r="DK263" s="24"/>
      <c r="DL263" s="24"/>
      <c r="DM263" s="24"/>
      <c r="DN263" s="24"/>
      <c r="DO263" s="24"/>
      <c r="DP263" s="24"/>
      <c r="DQ263" s="24"/>
      <c r="DR263" s="24"/>
      <c r="DS263" s="24"/>
      <c r="DT263" s="24"/>
      <c r="DU263" s="24"/>
      <c r="DV263" s="24"/>
      <c r="DW263" s="24"/>
      <c r="DX263" s="24"/>
      <c r="DY263" s="24"/>
      <c r="DZ263" s="24"/>
      <c r="EA263" s="24"/>
      <c r="EB263" s="24"/>
      <c r="EC263" s="24"/>
      <c r="ED263" s="24"/>
      <c r="EE263" s="24"/>
      <c r="EF263" s="24"/>
      <c r="EG263" s="24"/>
      <c r="EH263" s="24"/>
      <c r="EI263" s="24"/>
      <c r="EJ263" s="24"/>
      <c r="EK263" s="24"/>
      <c r="EL263" s="24"/>
    </row>
    <row r="264" spans="47:142" x14ac:dyDescent="0.3"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  <c r="DA264" s="24"/>
      <c r="DB264" s="24"/>
      <c r="DC264" s="24"/>
      <c r="DD264" s="24"/>
      <c r="DE264" s="24"/>
      <c r="DF264" s="24"/>
      <c r="DG264" s="24"/>
      <c r="DH264" s="24"/>
      <c r="DI264" s="24"/>
      <c r="DJ264" s="24"/>
      <c r="DK264" s="24"/>
      <c r="DL264" s="24"/>
      <c r="DM264" s="24"/>
      <c r="DN264" s="24"/>
      <c r="DO264" s="24"/>
      <c r="DP264" s="24"/>
      <c r="DQ264" s="24"/>
      <c r="DR264" s="24"/>
      <c r="DS264" s="24"/>
      <c r="DT264" s="24"/>
      <c r="DU264" s="24"/>
      <c r="DV264" s="24"/>
      <c r="DW264" s="24"/>
      <c r="DX264" s="24"/>
      <c r="DY264" s="24"/>
      <c r="DZ264" s="24"/>
      <c r="EA264" s="24"/>
      <c r="EB264" s="24"/>
      <c r="EC264" s="24"/>
      <c r="ED264" s="24"/>
      <c r="EE264" s="24"/>
      <c r="EF264" s="24"/>
      <c r="EG264" s="24"/>
      <c r="EH264" s="24"/>
      <c r="EI264" s="24"/>
      <c r="EJ264" s="24"/>
      <c r="EK264" s="24"/>
      <c r="EL264" s="24"/>
    </row>
    <row r="265" spans="47:142" x14ac:dyDescent="0.3"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  <c r="BL265" s="24"/>
      <c r="BM265" s="24"/>
      <c r="BN265" s="24"/>
      <c r="BO265" s="24"/>
      <c r="BP265" s="24"/>
      <c r="BQ265" s="24"/>
      <c r="BR265" s="24"/>
      <c r="BS265" s="24"/>
      <c r="BT265" s="24"/>
      <c r="BU265" s="24"/>
      <c r="BV265" s="24"/>
      <c r="BW265" s="24"/>
      <c r="BX265" s="24"/>
      <c r="BY265" s="24"/>
      <c r="BZ265" s="24"/>
      <c r="CA265" s="24"/>
      <c r="CB265" s="24"/>
      <c r="CC265" s="24"/>
      <c r="CD265" s="24"/>
      <c r="CE265" s="24"/>
      <c r="CF265" s="24"/>
      <c r="CG265" s="24"/>
      <c r="CH265" s="24"/>
      <c r="CI265" s="24"/>
      <c r="CJ265" s="24"/>
      <c r="CK265" s="24"/>
      <c r="CL265" s="24"/>
      <c r="CM265" s="24"/>
      <c r="CN265" s="24"/>
      <c r="CO265" s="24"/>
      <c r="CP265" s="24"/>
      <c r="CQ265" s="24"/>
      <c r="CR265" s="24"/>
      <c r="CS265" s="24"/>
      <c r="CT265" s="24"/>
      <c r="CU265" s="24"/>
      <c r="CV265" s="24"/>
      <c r="CW265" s="24"/>
      <c r="CX265" s="24"/>
      <c r="CY265" s="24"/>
      <c r="CZ265" s="24"/>
      <c r="DA265" s="24"/>
      <c r="DB265" s="24"/>
      <c r="DC265" s="24"/>
      <c r="DD265" s="24"/>
      <c r="DE265" s="24"/>
      <c r="DF265" s="24"/>
      <c r="DG265" s="24"/>
      <c r="DH265" s="24"/>
      <c r="DI265" s="24"/>
      <c r="DJ265" s="24"/>
      <c r="DK265" s="24"/>
      <c r="DL265" s="24"/>
      <c r="DM265" s="24"/>
      <c r="DN265" s="24"/>
      <c r="DO265" s="24"/>
      <c r="DP265" s="24"/>
      <c r="DQ265" s="24"/>
      <c r="DR265" s="24"/>
      <c r="DS265" s="24"/>
      <c r="DT265" s="24"/>
      <c r="DU265" s="24"/>
      <c r="DV265" s="24"/>
      <c r="DW265" s="24"/>
      <c r="DX265" s="24"/>
      <c r="DY265" s="24"/>
      <c r="DZ265" s="24"/>
      <c r="EA265" s="24"/>
      <c r="EB265" s="24"/>
      <c r="EC265" s="24"/>
      <c r="ED265" s="24"/>
      <c r="EE265" s="24"/>
      <c r="EF265" s="24"/>
      <c r="EG265" s="24"/>
      <c r="EH265" s="24"/>
      <c r="EI265" s="24"/>
      <c r="EJ265" s="24"/>
      <c r="EK265" s="24"/>
      <c r="EL265" s="24"/>
    </row>
    <row r="266" spans="47:142" x14ac:dyDescent="0.3"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  <c r="BL266" s="24"/>
      <c r="BM266" s="24"/>
      <c r="BN266" s="24"/>
      <c r="BO266" s="24"/>
      <c r="BP266" s="24"/>
      <c r="BQ266" s="24"/>
      <c r="BR266" s="24"/>
      <c r="BS266" s="24"/>
      <c r="BT266" s="24"/>
      <c r="BU266" s="24"/>
      <c r="BV266" s="24"/>
      <c r="BW266" s="24"/>
      <c r="BX266" s="24"/>
      <c r="BY266" s="24"/>
      <c r="BZ266" s="24"/>
      <c r="CA266" s="24"/>
      <c r="CB266" s="24"/>
      <c r="CC266" s="24"/>
      <c r="CD266" s="24"/>
      <c r="CE266" s="24"/>
      <c r="CF266" s="24"/>
      <c r="CG266" s="24"/>
      <c r="CH266" s="24"/>
      <c r="CI266" s="24"/>
      <c r="CJ266" s="24"/>
      <c r="CK266" s="24"/>
      <c r="CL266" s="24"/>
      <c r="CM266" s="24"/>
      <c r="CN266" s="24"/>
      <c r="CO266" s="24"/>
      <c r="CP266" s="24"/>
      <c r="CQ266" s="24"/>
      <c r="CR266" s="24"/>
      <c r="CS266" s="24"/>
      <c r="CT266" s="24"/>
      <c r="CU266" s="24"/>
      <c r="CV266" s="24"/>
      <c r="CW266" s="24"/>
      <c r="CX266" s="24"/>
      <c r="CY266" s="24"/>
      <c r="CZ266" s="24"/>
      <c r="DA266" s="24"/>
      <c r="DB266" s="24"/>
      <c r="DC266" s="24"/>
      <c r="DD266" s="24"/>
      <c r="DE266" s="24"/>
      <c r="DF266" s="24"/>
      <c r="DG266" s="24"/>
      <c r="DH266" s="24"/>
      <c r="DI266" s="24"/>
      <c r="DJ266" s="24"/>
      <c r="DK266" s="24"/>
      <c r="DL266" s="24"/>
      <c r="DM266" s="24"/>
      <c r="DN266" s="24"/>
      <c r="DO266" s="24"/>
      <c r="DP266" s="24"/>
      <c r="DQ266" s="24"/>
      <c r="DR266" s="24"/>
      <c r="DS266" s="24"/>
      <c r="DT266" s="24"/>
      <c r="DU266" s="24"/>
      <c r="DV266" s="24"/>
      <c r="DW266" s="24"/>
      <c r="DX266" s="24"/>
      <c r="DY266" s="24"/>
      <c r="DZ266" s="24"/>
      <c r="EA266" s="24"/>
      <c r="EB266" s="24"/>
      <c r="EC266" s="24"/>
      <c r="ED266" s="24"/>
      <c r="EE266" s="24"/>
      <c r="EF266" s="24"/>
      <c r="EG266" s="24"/>
      <c r="EH266" s="24"/>
      <c r="EI266" s="24"/>
      <c r="EJ266" s="24"/>
      <c r="EK266" s="24"/>
      <c r="EL266" s="24"/>
    </row>
  </sheetData>
  <mergeCells count="2">
    <mergeCell ref="A12:E12"/>
    <mergeCell ref="D1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2016-11-25T06:18:10Z</dcterms:modified>
</cp:coreProperties>
</file>