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C87" i="1" l="1"/>
  <c r="D16" i="1" l="1"/>
  <c r="E16" i="1"/>
  <c r="C51" i="1" l="1"/>
  <c r="C97" i="1" l="1"/>
  <c r="C76" i="1" s="1"/>
  <c r="E76" i="1" l="1"/>
  <c r="D76" i="1"/>
  <c r="E13" i="1"/>
  <c r="D13" i="1"/>
  <c r="C13" i="1"/>
  <c r="C29" i="1" l="1"/>
  <c r="E99" i="1" l="1"/>
  <c r="E101" i="1" s="1"/>
  <c r="D99" i="1"/>
  <c r="D101" i="1" s="1"/>
  <c r="C99" i="1"/>
  <c r="C101" i="1" s="1"/>
</calcChain>
</file>

<file path=xl/sharedStrings.xml><?xml version="1.0" encoding="utf-8"?>
<sst xmlns="http://schemas.openxmlformats.org/spreadsheetml/2006/main" count="184" uniqueCount="153">
  <si>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</si>
  <si>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</si>
  <si>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</si>
  <si>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</si>
  <si>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</si>
  <si>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</si>
  <si>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</si>
  <si>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</si>
  <si>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</si>
  <si>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</si>
  <si>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</si>
  <si>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</si>
  <si>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</si>
  <si>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</si>
  <si>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</si>
  <si>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</si>
  <si>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</si>
  <si>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</si>
  <si>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</si>
  <si>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</si>
  <si>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</si>
  <si>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</si>
  <si>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</si>
  <si>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</si>
  <si>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</si>
  <si>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</si>
  <si>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</si>
  <si>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</si>
  <si>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</si>
  <si>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</si>
  <si>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</si>
  <si>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</si>
  <si>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</si>
  <si>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</si>
  <si>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</si>
  <si>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</si>
  <si>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</si>
  <si>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</si>
  <si>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</si>
  <si>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</si>
  <si>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</si>
  <si>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</si>
  <si>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</si>
  <si>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</si>
  <si>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</si>
  <si>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</si>
  <si>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</si>
  <si>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</si>
  <si>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</si>
  <si>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</si>
  <si>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</si>
  <si>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</si>
  <si>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</si>
  <si>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</si>
  <si>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</si>
  <si>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</si>
  <si>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</si>
  <si>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</si>
  <si>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</si>
  <si>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</si>
  <si>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</si>
  <si>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</si>
  <si>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</si>
  <si>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</si>
  <si>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</si>
  <si>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</si>
  <si>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</si>
  <si>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</si>
  <si>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</si>
  <si>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</si>
  <si>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</si>
  <si>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</si>
  <si>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</si>
  <si>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</si>
  <si>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</si>
  <si>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</si>
  <si>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</si>
  <si>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</si>
  <si>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</si>
  <si>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</si>
  <si>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</si>
  <si>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</si>
  <si>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</si>
  <si>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</si>
  <si>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</si>
  <si>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</si>
  <si>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</si>
  <si>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</si>
  <si>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</si>
  <si>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</si>
  <si>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</si>
  <si>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</si>
  <si>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</si>
  <si>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</si>
  <si>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</si>
  <si>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</si>
  <si>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</si>
  <si>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</si>
  <si>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</si>
  <si>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</si>
  <si>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</si>
  <si>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</si>
  <si>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</si>
  <si>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</si>
  <si>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</si>
  <si>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</si>
  <si>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</si>
  <si>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</si>
  <si>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</si>
  <si>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</si>
  <si>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</si>
  <si>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</si>
  <si>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</si>
  <si>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</si>
  <si>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</si>
  <si>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</si>
  <si>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</si>
  <si>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</si>
  <si>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</si>
  <si>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</si>
  <si>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</si>
  <si>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</si>
  <si>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</si>
  <si>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</si>
  <si>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</si>
  <si>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</si>
  <si>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</si>
  <si>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</si>
  <si>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</si>
  <si>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</si>
  <si>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</si>
  <si>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</si>
  <si>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</si>
  <si>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</si>
  <si>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</si>
  <si>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</si>
  <si>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</si>
  <si>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</si>
  <si>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</si>
  <si>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</si>
  <si>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</si>
  <si>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</si>
  <si>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</si>
  <si>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</si>
  <si>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</si>
  <si>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</si>
  <si>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</si>
  <si>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</si>
  <si>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</si>
  <si>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</si>
  <si>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</si>
  <si>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</si>
  <si>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 xml:space="preserve">Приложение 9 
к решению Бородинского городского   
Совета депутатов от 06.10.2017 № №13-162р                                           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</si>
</sst>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94"/>
  <sheetViews>
    <sheetView tabSelected="1" view="pageBreakPreview" zoomScale="90" zoomScaleNormal="90" zoomScaleSheetLayoutView="90" workbookViewId="0">
      <selection activeCell="D1" sqref="D1:E4"/>
    </sheetView>
  </sheetViews>
  <sheetFormatPr defaultColWidth="9.109375" defaultRowHeight="15.6" x14ac:dyDescent="0.3"/>
  <cols>
    <col min="1" max="1" width="9.109375" style="19"/>
    <col min="2" max="2" width="58.88671875" style="20" customWidth="1"/>
    <col min="3" max="3" width="19.88671875" style="19" customWidth="1"/>
    <col min="4" max="4" width="21" style="19" customWidth="1"/>
    <col min="5" max="5" width="26.109375" style="19" customWidth="1"/>
    <col min="6" max="6" width="14.88671875" style="19" customWidth="1"/>
    <col min="7" max="16384" width="9.109375" style="19"/>
  </cols>
  <sheetData>
    <row r="1" spans="1:142" ht="29.25" customHeight="1" x14ac:dyDescent="0.3">
      <c r="D1" s="33" t="s">
        <v>152</v>
      </c>
      <c r="E1" s="33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3">
      <c r="D2" s="33"/>
      <c r="E2" s="33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3">
      <c r="D3" s="33"/>
      <c r="E3" s="33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46.2" customHeight="1" x14ac:dyDescent="0.3">
      <c r="D4" s="33"/>
      <c r="E4" s="33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s="29" customFormat="1" ht="16.5" customHeight="1" x14ac:dyDescent="0.3">
      <c r="B5" s="20"/>
      <c r="D5" s="34" t="s">
        <v>128</v>
      </c>
      <c r="E5" s="34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3">
      <c r="B6" s="20"/>
      <c r="D6" s="34" t="s">
        <v>33</v>
      </c>
      <c r="E6" s="34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3">
      <c r="B7" s="20"/>
      <c r="D7" s="34" t="s">
        <v>129</v>
      </c>
      <c r="E7" s="34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3">
      <c r="B8" s="20"/>
      <c r="D8" s="34" t="s">
        <v>130</v>
      </c>
      <c r="E8" s="34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3">
      <c r="B9" s="20"/>
      <c r="D9" s="34" t="s">
        <v>131</v>
      </c>
      <c r="E9" s="34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ht="36" customHeight="1" x14ac:dyDescent="0.3">
      <c r="A10" s="32" t="s">
        <v>111</v>
      </c>
      <c r="B10" s="32"/>
      <c r="C10" s="32"/>
      <c r="D10" s="32"/>
      <c r="E10" s="3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x14ac:dyDescent="0.3">
      <c r="E11" s="25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x14ac:dyDescent="0.3">
      <c r="A12" s="1" t="s">
        <v>0</v>
      </c>
      <c r="B12" s="8" t="s">
        <v>1</v>
      </c>
      <c r="C12" s="2" t="s">
        <v>2</v>
      </c>
      <c r="D12" s="2" t="s">
        <v>112</v>
      </c>
      <c r="E12" s="2" t="s">
        <v>113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s="22" customFormat="1" x14ac:dyDescent="0.3">
      <c r="A13" s="5">
        <v>1</v>
      </c>
      <c r="B13" s="9" t="s">
        <v>3</v>
      </c>
      <c r="C13" s="7">
        <f>C14+C15</f>
        <v>42249400</v>
      </c>
      <c r="D13" s="7">
        <f>D14+D15</f>
        <v>41654500</v>
      </c>
      <c r="E13" s="7">
        <f>E14+E15</f>
        <v>41654500</v>
      </c>
    </row>
    <row r="14" spans="1:142" ht="135" customHeight="1" x14ac:dyDescent="0.3">
      <c r="A14" s="3" t="s">
        <v>4</v>
      </c>
      <c r="B14" s="16" t="s">
        <v>34</v>
      </c>
      <c r="C14" s="13">
        <v>2974400</v>
      </c>
      <c r="D14" s="13">
        <v>2379500</v>
      </c>
      <c r="E14" s="13">
        <v>2379500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9" customFormat="1" ht="44.4" customHeight="1" x14ac:dyDescent="0.3">
      <c r="A15" s="3" t="s">
        <v>114</v>
      </c>
      <c r="B15" s="16" t="s">
        <v>115</v>
      </c>
      <c r="C15" s="13">
        <v>39275000</v>
      </c>
      <c r="D15" s="13">
        <v>39275000</v>
      </c>
      <c r="E15" s="13">
        <v>39275000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s="22" customFormat="1" x14ac:dyDescent="0.3">
      <c r="A16" s="5">
        <v>2</v>
      </c>
      <c r="B16" s="9" t="s">
        <v>5</v>
      </c>
      <c r="C16" s="6">
        <f>C17+C18+C19+C25+C50+C51+C52+C53+C54+C55+C56+C57+C58+C59+C60+C61+C62+C63+C64+C65+C66+C67+C68+C69+C70+C71+C72+C73+C74+C75</f>
        <v>93165995</v>
      </c>
      <c r="D16" s="6">
        <f>D17+D18+D19+D25+D50+D51+D52+D53+D54+D55+D56+D57+D58+D59+D60+D61+D62+D63+D64+D65+D66+D67+D68+D69+D70</f>
        <v>43288100</v>
      </c>
      <c r="E16" s="6">
        <f>E17+E18+E19+E25+E50+E51+E52+E53+E54+E55+E56+E57+E58+E59+E60+E61+E62+E63+E64+E65+E66+E67+E68+E69+E70</f>
        <v>43288100</v>
      </c>
    </row>
    <row r="17" spans="1:142" ht="167.25" customHeight="1" x14ac:dyDescent="0.3">
      <c r="A17" s="3" t="s">
        <v>6</v>
      </c>
      <c r="B17" s="10" t="s">
        <v>35</v>
      </c>
      <c r="C17" s="4">
        <v>39275000</v>
      </c>
      <c r="D17" s="4">
        <v>39275000</v>
      </c>
      <c r="E17" s="4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58.25" customHeight="1" x14ac:dyDescent="0.3">
      <c r="A18" s="3" t="s">
        <v>7</v>
      </c>
      <c r="B18" s="11" t="s">
        <v>36</v>
      </c>
      <c r="C18" s="4">
        <v>60000</v>
      </c>
      <c r="D18" s="4">
        <v>60000</v>
      </c>
      <c r="E18" s="4">
        <v>60000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7.75" customHeight="1" x14ac:dyDescent="0.3">
      <c r="A19" s="3" t="s">
        <v>8</v>
      </c>
      <c r="B19" s="11" t="s">
        <v>37</v>
      </c>
      <c r="C19" s="4">
        <v>174700</v>
      </c>
      <c r="D19" s="4">
        <v>174700</v>
      </c>
      <c r="E19" s="4">
        <v>174700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35.75" hidden="1" customHeight="1" x14ac:dyDescent="0.3">
      <c r="A20" s="3"/>
      <c r="B20" s="11"/>
      <c r="C20" s="4"/>
      <c r="D20" s="4"/>
      <c r="E20" s="4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82.25" hidden="1" customHeight="1" x14ac:dyDescent="0.3">
      <c r="A21" s="3" t="s">
        <v>59</v>
      </c>
      <c r="B21" s="11" t="s">
        <v>60</v>
      </c>
      <c r="C21" s="4">
        <v>1088100</v>
      </c>
      <c r="D21" s="4">
        <v>0</v>
      </c>
      <c r="E21" s="4">
        <v>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26.75" hidden="1" customHeight="1" x14ac:dyDescent="0.3">
      <c r="A22" s="3" t="s">
        <v>61</v>
      </c>
      <c r="B22" s="11" t="s">
        <v>62</v>
      </c>
      <c r="C22" s="4">
        <v>232800</v>
      </c>
      <c r="D22" s="4">
        <v>0</v>
      </c>
      <c r="E22" s="4">
        <v>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19.25" hidden="1" customHeight="1" x14ac:dyDescent="0.3">
      <c r="A23" s="3" t="s">
        <v>63</v>
      </c>
      <c r="B23" s="11" t="s">
        <v>64</v>
      </c>
      <c r="C23" s="4">
        <v>41100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00.95" hidden="1" customHeight="1" x14ac:dyDescent="0.3">
      <c r="A24" s="3" t="s">
        <v>65</v>
      </c>
      <c r="B24" s="11" t="s">
        <v>66</v>
      </c>
      <c r="C24" s="4">
        <v>67000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48" customHeight="1" x14ac:dyDescent="0.3">
      <c r="A25" s="3" t="s">
        <v>58</v>
      </c>
      <c r="B25" s="11" t="s">
        <v>116</v>
      </c>
      <c r="C25" s="4">
        <v>3778400</v>
      </c>
      <c r="D25" s="4">
        <v>3778400</v>
      </c>
      <c r="E25" s="4">
        <v>3778400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s="29" customFormat="1" ht="48" customHeight="1" x14ac:dyDescent="0.3">
      <c r="A26" s="3" t="s">
        <v>120</v>
      </c>
      <c r="B26" s="11" t="s">
        <v>117</v>
      </c>
      <c r="C26" s="4">
        <v>1250500</v>
      </c>
      <c r="D26" s="4">
        <v>1250500</v>
      </c>
      <c r="E26" s="4">
        <v>1250500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s="29" customFormat="1" ht="98.4" customHeight="1" x14ac:dyDescent="0.3">
      <c r="A27" s="3" t="s">
        <v>121</v>
      </c>
      <c r="B27" s="11" t="s">
        <v>118</v>
      </c>
      <c r="C27" s="4">
        <v>1793000</v>
      </c>
      <c r="D27" s="4">
        <v>1793000</v>
      </c>
      <c r="E27" s="4">
        <v>1793000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156.6" customHeight="1" x14ac:dyDescent="0.3">
      <c r="A28" s="3" t="s">
        <v>122</v>
      </c>
      <c r="B28" s="11" t="s">
        <v>119</v>
      </c>
      <c r="C28" s="4">
        <v>734900</v>
      </c>
      <c r="D28" s="4">
        <v>734900</v>
      </c>
      <c r="E28" s="4">
        <v>734900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20" hidden="1" customHeight="1" x14ac:dyDescent="0.3">
      <c r="A29" s="3" t="s">
        <v>69</v>
      </c>
      <c r="B29" s="11" t="s">
        <v>67</v>
      </c>
      <c r="C29" s="4">
        <f>4260+141000+86400</f>
        <v>231660</v>
      </c>
      <c r="D29" s="4">
        <v>0</v>
      </c>
      <c r="E29" s="4">
        <v>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20" hidden="1" customHeight="1" x14ac:dyDescent="0.3">
      <c r="A30" s="3" t="s">
        <v>70</v>
      </c>
      <c r="B30" s="11" t="s">
        <v>68</v>
      </c>
      <c r="C30" s="4">
        <v>758000</v>
      </c>
      <c r="D30" s="4">
        <v>0</v>
      </c>
      <c r="E30" s="4">
        <v>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63.19999999999999" hidden="1" customHeight="1" x14ac:dyDescent="0.3">
      <c r="A31" s="3" t="s">
        <v>71</v>
      </c>
      <c r="B31" s="11" t="s">
        <v>72</v>
      </c>
      <c r="C31" s="4">
        <v>2925800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8.4" hidden="1" customHeight="1" x14ac:dyDescent="0.3">
      <c r="A32" s="3" t="s">
        <v>73</v>
      </c>
      <c r="B32" s="11" t="s">
        <v>74</v>
      </c>
      <c r="C32" s="4">
        <v>5700000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54" hidden="1" customHeight="1" x14ac:dyDescent="0.3">
      <c r="A33" s="3" t="s">
        <v>75</v>
      </c>
      <c r="B33" s="11" t="s">
        <v>76</v>
      </c>
      <c r="C33" s="4">
        <v>88452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63.19999999999999" hidden="1" customHeight="1" x14ac:dyDescent="0.3">
      <c r="A34" s="3" t="s">
        <v>77</v>
      </c>
      <c r="B34" s="11" t="s">
        <v>78</v>
      </c>
      <c r="C34" s="4">
        <v>235872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05" hidden="1" customHeight="1" x14ac:dyDescent="0.3">
      <c r="A35" s="3" t="s">
        <v>79</v>
      </c>
      <c r="B35" s="11" t="s">
        <v>81</v>
      </c>
      <c r="C35" s="4">
        <v>611000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3.4" hidden="1" customHeight="1" x14ac:dyDescent="0.3">
      <c r="A36" s="3" t="s">
        <v>80</v>
      </c>
      <c r="B36" s="11" t="s">
        <v>82</v>
      </c>
      <c r="C36" s="4">
        <v>466400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70.95" hidden="1" customHeight="1" x14ac:dyDescent="0.3">
      <c r="A37" s="3" t="s">
        <v>85</v>
      </c>
      <c r="B37" s="11" t="s">
        <v>86</v>
      </c>
      <c r="C37" s="4">
        <v>535100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43.25" hidden="1" customHeight="1" x14ac:dyDescent="0.3">
      <c r="A38" s="3" t="s">
        <v>88</v>
      </c>
      <c r="B38" s="11" t="s">
        <v>87</v>
      </c>
      <c r="C38" s="4">
        <v>476203.15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99" hidden="1" customHeight="1" x14ac:dyDescent="0.3">
      <c r="A39" s="3" t="s">
        <v>89</v>
      </c>
      <c r="B39" s="11" t="s">
        <v>90</v>
      </c>
      <c r="C39" s="4">
        <v>35360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2.5" hidden="1" customHeight="1" x14ac:dyDescent="0.3">
      <c r="A40" s="3" t="s">
        <v>91</v>
      </c>
      <c r="B40" s="11" t="s">
        <v>94</v>
      </c>
      <c r="C40" s="4">
        <v>375000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114.75" hidden="1" customHeight="1" x14ac:dyDescent="0.3">
      <c r="A41" s="3" t="s">
        <v>93</v>
      </c>
      <c r="B41" s="11" t="s">
        <v>92</v>
      </c>
      <c r="C41" s="4">
        <v>1999900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14.75" hidden="1" customHeight="1" x14ac:dyDescent="0.3">
      <c r="A42" s="3" t="s">
        <v>95</v>
      </c>
      <c r="B42" s="11" t="s">
        <v>96</v>
      </c>
      <c r="C42" s="4">
        <v>830000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99" hidden="1" customHeight="1" x14ac:dyDescent="0.3">
      <c r="A43" s="3" t="s">
        <v>97</v>
      </c>
      <c r="B43" s="11" t="s">
        <v>98</v>
      </c>
      <c r="C43" s="4">
        <v>500000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21.5" hidden="1" customHeight="1" x14ac:dyDescent="0.3">
      <c r="A44" s="3" t="s">
        <v>99</v>
      </c>
      <c r="B44" s="11" t="s">
        <v>100</v>
      </c>
      <c r="C44" s="4">
        <v>100000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21.5" hidden="1" customHeight="1" x14ac:dyDescent="0.3">
      <c r="A45" s="3" t="s">
        <v>101</v>
      </c>
      <c r="B45" s="11" t="s">
        <v>103</v>
      </c>
      <c r="C45" s="4">
        <v>128600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98.25" hidden="1" customHeight="1" x14ac:dyDescent="0.3">
      <c r="A46" s="3" t="s">
        <v>102</v>
      </c>
      <c r="B46" s="11" t="s">
        <v>104</v>
      </c>
      <c r="C46" s="4">
        <v>186600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85.5" hidden="1" customHeight="1" x14ac:dyDescent="0.3">
      <c r="A47" s="3" t="s">
        <v>105</v>
      </c>
      <c r="B47" s="11" t="s">
        <v>106</v>
      </c>
      <c r="C47" s="4">
        <v>516300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s="27" customFormat="1" ht="137.25" hidden="1" customHeight="1" x14ac:dyDescent="0.3">
      <c r="A48" s="3" t="s">
        <v>107</v>
      </c>
      <c r="B48" s="11" t="s">
        <v>108</v>
      </c>
      <c r="C48" s="28">
        <v>315640.09999999998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s="27" customFormat="1" ht="162" hidden="1" customHeight="1" x14ac:dyDescent="0.3">
      <c r="A49" s="3" t="s">
        <v>109</v>
      </c>
      <c r="B49" s="11" t="s">
        <v>110</v>
      </c>
      <c r="C49" s="28">
        <v>458700</v>
      </c>
      <c r="D49" s="30"/>
      <c r="E49" s="30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9" customFormat="1" ht="151.5" customHeight="1" x14ac:dyDescent="0.3">
      <c r="A50" s="3" t="s">
        <v>59</v>
      </c>
      <c r="B50" s="11" t="s">
        <v>124</v>
      </c>
      <c r="C50" s="4">
        <v>841400</v>
      </c>
      <c r="D50" s="4">
        <v>0</v>
      </c>
      <c r="E50" s="4">
        <v>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9" customFormat="1" ht="62.4" x14ac:dyDescent="0.3">
      <c r="A51" s="3" t="s">
        <v>61</v>
      </c>
      <c r="B51" s="11" t="s">
        <v>132</v>
      </c>
      <c r="C51" s="4">
        <f>41300+2100</f>
        <v>43400</v>
      </c>
      <c r="D51" s="4">
        <v>0</v>
      </c>
      <c r="E51" s="4">
        <v>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93.6" x14ac:dyDescent="0.3">
      <c r="A52" s="3" t="s">
        <v>63</v>
      </c>
      <c r="B52" s="11" t="s">
        <v>125</v>
      </c>
      <c r="C52" s="4">
        <v>247400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93.6" x14ac:dyDescent="0.3">
      <c r="A53" s="3" t="s">
        <v>65</v>
      </c>
      <c r="B53" s="11" t="s">
        <v>126</v>
      </c>
      <c r="C53" s="4">
        <v>4385200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109.5" customHeight="1" x14ac:dyDescent="0.3">
      <c r="A54" s="3" t="s">
        <v>127</v>
      </c>
      <c r="B54" s="11" t="s">
        <v>133</v>
      </c>
      <c r="C54" s="4">
        <v>175200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109.2" x14ac:dyDescent="0.3">
      <c r="A55" s="3" t="s">
        <v>69</v>
      </c>
      <c r="B55" s="11" t="s">
        <v>134</v>
      </c>
      <c r="C55" s="4">
        <v>4065800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09.2" x14ac:dyDescent="0.3">
      <c r="A56" s="3" t="s">
        <v>70</v>
      </c>
      <c r="B56" s="11" t="s">
        <v>135</v>
      </c>
      <c r="C56" s="4">
        <v>4420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09.2" x14ac:dyDescent="0.3">
      <c r="A57" s="3" t="s">
        <v>71</v>
      </c>
      <c r="B57" s="11" t="s">
        <v>136</v>
      </c>
      <c r="C57" s="4">
        <v>1592840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9" customFormat="1" ht="140.4" x14ac:dyDescent="0.3">
      <c r="A58" s="3" t="s">
        <v>73</v>
      </c>
      <c r="B58" s="11" t="s">
        <v>138</v>
      </c>
      <c r="C58" s="4">
        <v>303264</v>
      </c>
      <c r="D58" s="4">
        <v>0</v>
      </c>
      <c r="E58" s="4">
        <v>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s="29" customFormat="1" ht="140.4" x14ac:dyDescent="0.3">
      <c r="A59" s="3" t="s">
        <v>75</v>
      </c>
      <c r="B59" s="11" t="s">
        <v>137</v>
      </c>
      <c r="C59" s="4">
        <v>33696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s="29" customFormat="1" ht="140.4" x14ac:dyDescent="0.3">
      <c r="A60" s="3" t="s">
        <v>77</v>
      </c>
      <c r="B60" s="11" t="s">
        <v>139</v>
      </c>
      <c r="C60" s="4">
        <v>2743700</v>
      </c>
      <c r="D60" s="4">
        <v>0</v>
      </c>
      <c r="E60" s="4">
        <v>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s="29" customFormat="1" ht="140.4" x14ac:dyDescent="0.3">
      <c r="A61" s="3" t="s">
        <v>79</v>
      </c>
      <c r="B61" s="11" t="s">
        <v>140</v>
      </c>
      <c r="C61" s="4">
        <v>3948200</v>
      </c>
      <c r="D61" s="4">
        <v>0</v>
      </c>
      <c r="E61" s="4">
        <v>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s="29" customFormat="1" ht="93.6" x14ac:dyDescent="0.3">
      <c r="A62" s="3" t="s">
        <v>80</v>
      </c>
      <c r="B62" s="11" t="s">
        <v>106</v>
      </c>
      <c r="C62" s="4">
        <v>628600</v>
      </c>
      <c r="D62" s="4">
        <v>0</v>
      </c>
      <c r="E62" s="4">
        <v>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29" customFormat="1" ht="78" x14ac:dyDescent="0.3">
      <c r="A63" s="3" t="s">
        <v>85</v>
      </c>
      <c r="B63" s="11" t="s">
        <v>141</v>
      </c>
      <c r="C63" s="4">
        <v>472000</v>
      </c>
      <c r="D63" s="4">
        <v>0</v>
      </c>
      <c r="E63" s="4">
        <v>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s="29" customFormat="1" ht="140.4" x14ac:dyDescent="0.3">
      <c r="A64" s="3" t="s">
        <v>88</v>
      </c>
      <c r="B64" s="11" t="s">
        <v>143</v>
      </c>
      <c r="C64" s="4">
        <v>234720</v>
      </c>
      <c r="D64" s="4">
        <v>0</v>
      </c>
      <c r="E64" s="4">
        <v>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s="29" customFormat="1" ht="140.4" x14ac:dyDescent="0.3">
      <c r="A65" s="3" t="s">
        <v>89</v>
      </c>
      <c r="B65" s="11" t="s">
        <v>144</v>
      </c>
      <c r="C65" s="4">
        <v>2112480</v>
      </c>
      <c r="D65" s="4">
        <v>0</v>
      </c>
      <c r="E65" s="4">
        <v>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29" customFormat="1" ht="202.8" x14ac:dyDescent="0.3">
      <c r="A66" s="3" t="s">
        <v>91</v>
      </c>
      <c r="B66" s="11" t="s">
        <v>145</v>
      </c>
      <c r="C66" s="4">
        <v>6700000</v>
      </c>
      <c r="D66" s="4">
        <v>0</v>
      </c>
      <c r="E66" s="4">
        <v>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s="29" customFormat="1" ht="121.95" customHeight="1" x14ac:dyDescent="0.3">
      <c r="A67" s="3" t="s">
        <v>93</v>
      </c>
      <c r="B67" s="11" t="s">
        <v>146</v>
      </c>
      <c r="C67" s="4">
        <v>1233300</v>
      </c>
      <c r="D67" s="4">
        <v>0</v>
      </c>
      <c r="E67" s="4">
        <v>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9" customFormat="1" ht="168" customHeight="1" x14ac:dyDescent="0.3">
      <c r="A68" s="3" t="s">
        <v>95</v>
      </c>
      <c r="B68" s="11" t="s">
        <v>147</v>
      </c>
      <c r="C68" s="4">
        <v>1329000</v>
      </c>
      <c r="D68" s="4">
        <v>0</v>
      </c>
      <c r="E68" s="4">
        <v>0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s="29" customFormat="1" ht="108" customHeight="1" x14ac:dyDescent="0.3">
      <c r="A69" s="3" t="s">
        <v>97</v>
      </c>
      <c r="B69" s="11" t="s">
        <v>81</v>
      </c>
      <c r="C69" s="4">
        <v>1007000</v>
      </c>
      <c r="D69" s="4">
        <v>0</v>
      </c>
      <c r="E69" s="4">
        <v>0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s="29" customFormat="1" ht="114" customHeight="1" x14ac:dyDescent="0.3">
      <c r="A70" s="3" t="s">
        <v>99</v>
      </c>
      <c r="B70" s="11" t="s">
        <v>82</v>
      </c>
      <c r="C70" s="4">
        <v>612900</v>
      </c>
      <c r="D70" s="4">
        <v>0</v>
      </c>
      <c r="E70" s="4">
        <v>0</v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s="29" customFormat="1" ht="120" customHeight="1" x14ac:dyDescent="0.3">
      <c r="A71" s="3" t="s">
        <v>101</v>
      </c>
      <c r="B71" s="11" t="s">
        <v>148</v>
      </c>
      <c r="C71" s="4">
        <v>12218078</v>
      </c>
      <c r="D71" s="4">
        <v>0</v>
      </c>
      <c r="E71" s="4">
        <v>0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s="29" customFormat="1" ht="109.2" x14ac:dyDescent="0.3">
      <c r="A72" s="3" t="s">
        <v>102</v>
      </c>
      <c r="B72" s="11" t="s">
        <v>149</v>
      </c>
      <c r="C72" s="4">
        <v>887700</v>
      </c>
      <c r="D72" s="4">
        <v>0</v>
      </c>
      <c r="E72" s="4">
        <v>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s="29" customFormat="1" ht="156" x14ac:dyDescent="0.3">
      <c r="A73" s="3" t="s">
        <v>105</v>
      </c>
      <c r="B73" s="11" t="s">
        <v>150</v>
      </c>
      <c r="C73" s="4">
        <v>139100</v>
      </c>
      <c r="D73" s="4">
        <v>0</v>
      </c>
      <c r="E73" s="4">
        <v>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s="29" customFormat="1" ht="93.6" x14ac:dyDescent="0.3">
      <c r="A74" s="3" t="s">
        <v>107</v>
      </c>
      <c r="B74" s="11" t="s">
        <v>151</v>
      </c>
      <c r="C74" s="4">
        <v>3821200</v>
      </c>
      <c r="D74" s="4">
        <v>0</v>
      </c>
      <c r="E74" s="4">
        <v>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s="29" customFormat="1" ht="109.2" x14ac:dyDescent="0.3">
      <c r="A75" s="3" t="s">
        <v>109</v>
      </c>
      <c r="B75" s="11" t="s">
        <v>100</v>
      </c>
      <c r="C75" s="4">
        <v>97297</v>
      </c>
      <c r="D75" s="4">
        <v>0</v>
      </c>
      <c r="E75" s="4">
        <v>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s="26" customFormat="1" x14ac:dyDescent="0.3">
      <c r="A76" s="5">
        <v>3</v>
      </c>
      <c r="B76" s="9" t="s">
        <v>9</v>
      </c>
      <c r="C76" s="31">
        <f>C78+C79+C80+C81+C82+C83+C84+C86+C87+C88+C89+C90+C91+C92+C93+C94+C95+C96+C97</f>
        <v>237425400</v>
      </c>
      <c r="D76" s="31">
        <f>D78+D79+D80+D81+D82+D83+D84+D85+D86+D87+D88+D89+D90+D91+D92+D93+D94+D95+D96+D97</f>
        <v>228842100</v>
      </c>
      <c r="E76" s="31">
        <f>E78+E79+E80+E81+E82+E83+E84+E85+E86+E87+E88+E89+E90+E91+E92+E93+E94+E95+E96+E97</f>
        <v>228842100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103.5" hidden="1" customHeight="1" x14ac:dyDescent="0.3">
      <c r="A77" s="3" t="s">
        <v>10</v>
      </c>
      <c r="B77" s="10" t="s">
        <v>38</v>
      </c>
      <c r="C77" s="4">
        <v>2300</v>
      </c>
      <c r="D77" s="4">
        <v>0</v>
      </c>
      <c r="E77" s="4">
        <v>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ht="213" customHeight="1" x14ac:dyDescent="0.3">
      <c r="A78" s="3" t="s">
        <v>10</v>
      </c>
      <c r="B78" s="10" t="s">
        <v>39</v>
      </c>
      <c r="C78" s="4">
        <v>715500</v>
      </c>
      <c r="D78" s="4">
        <v>715500</v>
      </c>
      <c r="E78" s="4">
        <v>715500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138.75" customHeight="1" x14ac:dyDescent="0.3">
      <c r="A79" s="3" t="s">
        <v>11</v>
      </c>
      <c r="B79" s="17" t="s">
        <v>40</v>
      </c>
      <c r="C79" s="4">
        <v>3175900</v>
      </c>
      <c r="D79" s="4">
        <v>3175900</v>
      </c>
      <c r="E79" s="4">
        <v>3175900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ht="216.75" customHeight="1" x14ac:dyDescent="0.3">
      <c r="A80" s="3" t="s">
        <v>12</v>
      </c>
      <c r="B80" s="14" t="s">
        <v>41</v>
      </c>
      <c r="C80" s="4">
        <v>72280800</v>
      </c>
      <c r="D80" s="4">
        <v>72053300</v>
      </c>
      <c r="E80" s="4">
        <v>72053300</v>
      </c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t="221.25" customHeight="1" x14ac:dyDescent="0.3">
      <c r="A81" s="3" t="s">
        <v>13</v>
      </c>
      <c r="B81" s="14" t="s">
        <v>42</v>
      </c>
      <c r="C81" s="4">
        <v>11666000</v>
      </c>
      <c r="D81" s="4">
        <v>11666000</v>
      </c>
      <c r="E81" s="4">
        <v>11666000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139.5" customHeight="1" x14ac:dyDescent="0.3">
      <c r="A82" s="3" t="s">
        <v>14</v>
      </c>
      <c r="B82" s="10" t="s">
        <v>43</v>
      </c>
      <c r="C82" s="4">
        <v>3292600</v>
      </c>
      <c r="D82" s="4">
        <v>3638100</v>
      </c>
      <c r="E82" s="4">
        <v>3638100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ht="233.25" customHeight="1" x14ac:dyDescent="0.3">
      <c r="A83" s="3" t="s">
        <v>15</v>
      </c>
      <c r="B83" s="14" t="s">
        <v>44</v>
      </c>
      <c r="C83" s="4">
        <v>53515100</v>
      </c>
      <c r="D83" s="4">
        <v>56452200</v>
      </c>
      <c r="E83" s="4">
        <v>56452200</v>
      </c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1:142" ht="229.5" customHeight="1" x14ac:dyDescent="0.3">
      <c r="A84" s="3" t="s">
        <v>28</v>
      </c>
      <c r="B84" s="14" t="s">
        <v>45</v>
      </c>
      <c r="C84" s="4">
        <v>27026900</v>
      </c>
      <c r="D84" s="4">
        <v>27026900</v>
      </c>
      <c r="E84" s="4">
        <v>27026900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ht="166.5" hidden="1" customHeight="1" x14ac:dyDescent="0.3">
      <c r="A85" s="3" t="s">
        <v>30</v>
      </c>
      <c r="B85" s="15" t="s">
        <v>46</v>
      </c>
      <c r="C85" s="4">
        <v>0</v>
      </c>
      <c r="D85" s="4">
        <v>0</v>
      </c>
      <c r="E85" s="4">
        <v>0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ht="124.8" x14ac:dyDescent="0.3">
      <c r="A86" s="3" t="s">
        <v>30</v>
      </c>
      <c r="B86" s="17" t="s">
        <v>142</v>
      </c>
      <c r="C86" s="4">
        <v>4903700</v>
      </c>
      <c r="D86" s="4">
        <v>1225700</v>
      </c>
      <c r="E86" s="4">
        <v>1225700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ht="180.75" customHeight="1" x14ac:dyDescent="0.3">
      <c r="A87" s="3" t="s">
        <v>16</v>
      </c>
      <c r="B87" s="17" t="s">
        <v>47</v>
      </c>
      <c r="C87" s="4">
        <f>34497700+6363600</f>
        <v>40861300</v>
      </c>
      <c r="D87" s="4">
        <v>34497700</v>
      </c>
      <c r="E87" s="4">
        <v>34497700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ht="218.4" x14ac:dyDescent="0.3">
      <c r="A88" s="3" t="s">
        <v>17</v>
      </c>
      <c r="B88" s="10" t="s">
        <v>48</v>
      </c>
      <c r="C88" s="4">
        <v>5908900</v>
      </c>
      <c r="D88" s="4">
        <v>5908900</v>
      </c>
      <c r="E88" s="4">
        <v>5908900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ht="132" customHeight="1" x14ac:dyDescent="0.3">
      <c r="A89" s="3" t="s">
        <v>18</v>
      </c>
      <c r="B89" s="10" t="s">
        <v>49</v>
      </c>
      <c r="C89" s="4">
        <v>1280100</v>
      </c>
      <c r="D89" s="4">
        <v>1280100</v>
      </c>
      <c r="E89" s="4">
        <v>1280100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ht="115.5" customHeight="1" x14ac:dyDescent="0.3">
      <c r="A90" s="3" t="s">
        <v>19</v>
      </c>
      <c r="B90" s="10" t="s">
        <v>50</v>
      </c>
      <c r="C90" s="4">
        <v>31800</v>
      </c>
      <c r="D90" s="4">
        <v>31800</v>
      </c>
      <c r="E90" s="4">
        <v>31800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ht="150.75" customHeight="1" x14ac:dyDescent="0.3">
      <c r="A91" s="3" t="s">
        <v>20</v>
      </c>
      <c r="B91" s="10" t="s">
        <v>51</v>
      </c>
      <c r="C91" s="4">
        <v>48800</v>
      </c>
      <c r="D91" s="4">
        <v>48800</v>
      </c>
      <c r="E91" s="4">
        <v>48800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ht="115.5" customHeight="1" x14ac:dyDescent="0.3">
      <c r="A92" s="3" t="s">
        <v>21</v>
      </c>
      <c r="B92" s="10" t="s">
        <v>52</v>
      </c>
      <c r="C92" s="4">
        <v>467700</v>
      </c>
      <c r="D92" s="4">
        <v>467700</v>
      </c>
      <c r="E92" s="4">
        <v>467700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ht="96" customHeight="1" x14ac:dyDescent="0.3">
      <c r="A93" s="3" t="s">
        <v>22</v>
      </c>
      <c r="B93" s="10" t="s">
        <v>53</v>
      </c>
      <c r="C93" s="4">
        <v>80800</v>
      </c>
      <c r="D93" s="4">
        <v>80800</v>
      </c>
      <c r="E93" s="4">
        <v>80800</v>
      </c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1:142" ht="183" customHeight="1" x14ac:dyDescent="0.3">
      <c r="A94" s="3" t="s">
        <v>23</v>
      </c>
      <c r="B94" s="10" t="s">
        <v>54</v>
      </c>
      <c r="C94" s="4">
        <v>502600</v>
      </c>
      <c r="D94" s="4">
        <v>502600</v>
      </c>
      <c r="E94" s="4">
        <v>502600</v>
      </c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ht="166.5" customHeight="1" x14ac:dyDescent="0.3">
      <c r="A95" s="3" t="s">
        <v>29</v>
      </c>
      <c r="B95" s="17" t="s">
        <v>55</v>
      </c>
      <c r="C95" s="4">
        <v>30500</v>
      </c>
      <c r="D95" s="4">
        <v>30500</v>
      </c>
      <c r="E95" s="4">
        <v>30500</v>
      </c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1:142" ht="114" customHeight="1" x14ac:dyDescent="0.3">
      <c r="A96" s="3" t="s">
        <v>31</v>
      </c>
      <c r="B96" s="17" t="s">
        <v>56</v>
      </c>
      <c r="C96" s="4">
        <v>10039600</v>
      </c>
      <c r="D96" s="4">
        <v>10039600</v>
      </c>
      <c r="E96" s="4">
        <v>10039600</v>
      </c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1:142" ht="99.6" customHeight="1" x14ac:dyDescent="0.3">
      <c r="A97" s="3" t="s">
        <v>32</v>
      </c>
      <c r="B97" s="12" t="s">
        <v>123</v>
      </c>
      <c r="C97" s="4">
        <f>1328400+268400</f>
        <v>1596800</v>
      </c>
      <c r="D97" s="4">
        <v>0</v>
      </c>
      <c r="E97" s="4">
        <v>0</v>
      </c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1:142" ht="111" hidden="1" customHeight="1" x14ac:dyDescent="0.3">
      <c r="A98" s="3" t="s">
        <v>83</v>
      </c>
      <c r="B98" s="18" t="s">
        <v>84</v>
      </c>
      <c r="C98" s="4">
        <v>210900</v>
      </c>
      <c r="D98" s="4"/>
      <c r="E98" s="4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1:142" hidden="1" x14ac:dyDescent="0.3">
      <c r="A99" s="5">
        <v>4</v>
      </c>
      <c r="B99" s="9" t="s">
        <v>24</v>
      </c>
      <c r="C99" s="6">
        <f>C100</f>
        <v>0</v>
      </c>
      <c r="D99" s="6">
        <f>D100</f>
        <v>0</v>
      </c>
      <c r="E99" s="6">
        <f>E100</f>
        <v>0</v>
      </c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1:142" ht="114" hidden="1" customHeight="1" x14ac:dyDescent="0.3">
      <c r="A100" s="3" t="s">
        <v>25</v>
      </c>
      <c r="B100" s="17" t="s">
        <v>57</v>
      </c>
      <c r="C100" s="4">
        <v>0</v>
      </c>
      <c r="D100" s="4">
        <v>0</v>
      </c>
      <c r="E100" s="4">
        <v>0</v>
      </c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1:142" s="22" customFormat="1" x14ac:dyDescent="0.3">
      <c r="A101" s="5"/>
      <c r="B101" s="9" t="s">
        <v>26</v>
      </c>
      <c r="C101" s="6">
        <f>C99+C76+C16+C13</f>
        <v>372840795</v>
      </c>
      <c r="D101" s="6">
        <f>D99+D76+D16+D13</f>
        <v>313784700</v>
      </c>
      <c r="E101" s="6">
        <f>E99+E76+E16+E13</f>
        <v>313784700</v>
      </c>
    </row>
    <row r="102" spans="1:142" x14ac:dyDescent="0.3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1:142" x14ac:dyDescent="0.3"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1:142" x14ac:dyDescent="0.3"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1:142" x14ac:dyDescent="0.3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1:142" x14ac:dyDescent="0.3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1:142" x14ac:dyDescent="0.3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1:142" x14ac:dyDescent="0.3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1:142" x14ac:dyDescent="0.3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1:142" x14ac:dyDescent="0.3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1:142" x14ac:dyDescent="0.3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1:142" x14ac:dyDescent="0.3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3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3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3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3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3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3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3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3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3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3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3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3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3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3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3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3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3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3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3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3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3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3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3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3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3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3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3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3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3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3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3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3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3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3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3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3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3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3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3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3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3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3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3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3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3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3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3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3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3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3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3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3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3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3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3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3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3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3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3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3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3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3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3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3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3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3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3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3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3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3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3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3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3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3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3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3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3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3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3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3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3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3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3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3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3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3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3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3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3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3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3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3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3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3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3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3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3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3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3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3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3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3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3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3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3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3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3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3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3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3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3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3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3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3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3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3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3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3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3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3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3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3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3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3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3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3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3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3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3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3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3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3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3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3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3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3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3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3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3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3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3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3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3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3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3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3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3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3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3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3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3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3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3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3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3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3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3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3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3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3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3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3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3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3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  <row r="277" spans="47:142" x14ac:dyDescent="0.3"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22"/>
      <c r="CN277" s="22"/>
      <c r="CO277" s="22"/>
      <c r="CP277" s="22"/>
      <c r="CQ277" s="22"/>
      <c r="CR277" s="22"/>
      <c r="CS277" s="22"/>
      <c r="CT277" s="22"/>
      <c r="CU277" s="22"/>
      <c r="CV277" s="22"/>
      <c r="CW277" s="22"/>
      <c r="CX277" s="22"/>
      <c r="CY277" s="22"/>
      <c r="CZ277" s="22"/>
      <c r="DA277" s="22"/>
      <c r="DB277" s="22"/>
      <c r="DC277" s="22"/>
      <c r="DD277" s="22"/>
      <c r="DE277" s="22"/>
      <c r="DF277" s="22"/>
      <c r="DG277" s="22"/>
      <c r="DH277" s="22"/>
      <c r="DI277" s="22"/>
      <c r="DJ277" s="22"/>
      <c r="DK277" s="22"/>
      <c r="DL277" s="22"/>
      <c r="DM277" s="22"/>
      <c r="DN277" s="22"/>
      <c r="DO277" s="22"/>
      <c r="DP277" s="22"/>
      <c r="DQ277" s="22"/>
      <c r="DR277" s="22"/>
      <c r="DS277" s="22"/>
      <c r="DT277" s="22"/>
      <c r="DU277" s="22"/>
      <c r="DV277" s="22"/>
      <c r="DW277" s="22"/>
      <c r="DX277" s="22"/>
      <c r="DY277" s="22"/>
      <c r="DZ277" s="22"/>
      <c r="EA277" s="22"/>
      <c r="EB277" s="22"/>
      <c r="EC277" s="22"/>
      <c r="ED277" s="22"/>
      <c r="EE277" s="22"/>
      <c r="EF277" s="22"/>
      <c r="EG277" s="22"/>
      <c r="EH277" s="22"/>
      <c r="EI277" s="22"/>
      <c r="EJ277" s="22"/>
      <c r="EK277" s="22"/>
      <c r="EL277" s="22"/>
    </row>
    <row r="278" spans="47:142" x14ac:dyDescent="0.3"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22"/>
      <c r="CN278" s="22"/>
      <c r="CO278" s="22"/>
      <c r="CP278" s="22"/>
      <c r="CQ278" s="22"/>
      <c r="CR278" s="22"/>
      <c r="CS278" s="22"/>
      <c r="CT278" s="22"/>
      <c r="CU278" s="22"/>
      <c r="CV278" s="22"/>
      <c r="CW278" s="22"/>
      <c r="CX278" s="22"/>
      <c r="CY278" s="22"/>
      <c r="CZ278" s="22"/>
      <c r="DA278" s="22"/>
      <c r="DB278" s="22"/>
      <c r="DC278" s="22"/>
      <c r="DD278" s="22"/>
      <c r="DE278" s="22"/>
      <c r="DF278" s="22"/>
      <c r="DG278" s="22"/>
      <c r="DH278" s="22"/>
      <c r="DI278" s="22"/>
      <c r="DJ278" s="22"/>
      <c r="DK278" s="22"/>
      <c r="DL278" s="22"/>
      <c r="DM278" s="22"/>
      <c r="DN278" s="22"/>
      <c r="DO278" s="22"/>
      <c r="DP278" s="22"/>
      <c r="DQ278" s="22"/>
      <c r="DR278" s="22"/>
      <c r="DS278" s="22"/>
      <c r="DT278" s="22"/>
      <c r="DU278" s="22"/>
      <c r="DV278" s="22"/>
      <c r="DW278" s="22"/>
      <c r="DX278" s="22"/>
      <c r="DY278" s="22"/>
      <c r="DZ278" s="22"/>
      <c r="EA278" s="22"/>
      <c r="EB278" s="22"/>
      <c r="EC278" s="22"/>
      <c r="ED278" s="22"/>
      <c r="EE278" s="22"/>
      <c r="EF278" s="22"/>
      <c r="EG278" s="22"/>
      <c r="EH278" s="22"/>
      <c r="EI278" s="22"/>
      <c r="EJ278" s="22"/>
      <c r="EK278" s="22"/>
      <c r="EL278" s="22"/>
    </row>
    <row r="279" spans="47:142" x14ac:dyDescent="0.3"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22"/>
      <c r="CN279" s="22"/>
      <c r="CO279" s="22"/>
      <c r="CP279" s="22"/>
      <c r="CQ279" s="22"/>
      <c r="CR279" s="22"/>
      <c r="CS279" s="22"/>
      <c r="CT279" s="22"/>
      <c r="CU279" s="22"/>
      <c r="CV279" s="22"/>
      <c r="CW279" s="22"/>
      <c r="CX279" s="22"/>
      <c r="CY279" s="22"/>
      <c r="CZ279" s="22"/>
      <c r="DA279" s="22"/>
      <c r="DB279" s="22"/>
      <c r="DC279" s="22"/>
      <c r="DD279" s="22"/>
      <c r="DE279" s="22"/>
      <c r="DF279" s="22"/>
      <c r="DG279" s="22"/>
      <c r="DH279" s="22"/>
      <c r="DI279" s="22"/>
      <c r="DJ279" s="22"/>
      <c r="DK279" s="22"/>
      <c r="DL279" s="22"/>
      <c r="DM279" s="22"/>
      <c r="DN279" s="22"/>
      <c r="DO279" s="22"/>
      <c r="DP279" s="22"/>
      <c r="DQ279" s="22"/>
      <c r="DR279" s="22"/>
      <c r="DS279" s="22"/>
      <c r="DT279" s="22"/>
      <c r="DU279" s="22"/>
      <c r="DV279" s="22"/>
      <c r="DW279" s="22"/>
      <c r="DX279" s="22"/>
      <c r="DY279" s="22"/>
      <c r="DZ279" s="22"/>
      <c r="EA279" s="22"/>
      <c r="EB279" s="22"/>
      <c r="EC279" s="22"/>
      <c r="ED279" s="22"/>
      <c r="EE279" s="22"/>
      <c r="EF279" s="22"/>
      <c r="EG279" s="22"/>
      <c r="EH279" s="22"/>
      <c r="EI279" s="22"/>
      <c r="EJ279" s="22"/>
      <c r="EK279" s="22"/>
      <c r="EL279" s="22"/>
    </row>
    <row r="280" spans="47:142" x14ac:dyDescent="0.3"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22"/>
      <c r="CN280" s="22"/>
      <c r="CO280" s="22"/>
      <c r="CP280" s="22"/>
      <c r="CQ280" s="22"/>
      <c r="CR280" s="22"/>
      <c r="CS280" s="22"/>
      <c r="CT280" s="22"/>
      <c r="CU280" s="22"/>
      <c r="CV280" s="22"/>
      <c r="CW280" s="22"/>
      <c r="CX280" s="22"/>
      <c r="CY280" s="22"/>
      <c r="CZ280" s="22"/>
      <c r="DA280" s="22"/>
      <c r="DB280" s="22"/>
      <c r="DC280" s="22"/>
      <c r="DD280" s="22"/>
      <c r="DE280" s="22"/>
      <c r="DF280" s="22"/>
      <c r="DG280" s="22"/>
      <c r="DH280" s="22"/>
      <c r="DI280" s="22"/>
      <c r="DJ280" s="22"/>
      <c r="DK280" s="22"/>
      <c r="DL280" s="22"/>
      <c r="DM280" s="22"/>
      <c r="DN280" s="22"/>
      <c r="DO280" s="22"/>
      <c r="DP280" s="22"/>
      <c r="DQ280" s="22"/>
      <c r="DR280" s="22"/>
      <c r="DS280" s="22"/>
      <c r="DT280" s="22"/>
      <c r="DU280" s="22"/>
      <c r="DV280" s="22"/>
      <c r="DW280" s="22"/>
      <c r="DX280" s="22"/>
      <c r="DY280" s="22"/>
      <c r="DZ280" s="22"/>
      <c r="EA280" s="22"/>
      <c r="EB280" s="22"/>
      <c r="EC280" s="22"/>
      <c r="ED280" s="22"/>
      <c r="EE280" s="22"/>
      <c r="EF280" s="22"/>
      <c r="EG280" s="22"/>
      <c r="EH280" s="22"/>
      <c r="EI280" s="22"/>
      <c r="EJ280" s="22"/>
      <c r="EK280" s="22"/>
      <c r="EL280" s="22"/>
    </row>
    <row r="281" spans="47:142" x14ac:dyDescent="0.3"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</row>
    <row r="282" spans="47:142" x14ac:dyDescent="0.3"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22"/>
      <c r="CN282" s="22"/>
      <c r="CO282" s="22"/>
      <c r="CP282" s="22"/>
      <c r="CQ282" s="22"/>
      <c r="CR282" s="22"/>
      <c r="CS282" s="22"/>
      <c r="CT282" s="22"/>
      <c r="CU282" s="22"/>
      <c r="CV282" s="22"/>
      <c r="CW282" s="22"/>
      <c r="CX282" s="22"/>
      <c r="CY282" s="22"/>
      <c r="CZ282" s="22"/>
      <c r="DA282" s="22"/>
      <c r="DB282" s="22"/>
      <c r="DC282" s="22"/>
      <c r="DD282" s="22"/>
      <c r="DE282" s="22"/>
      <c r="DF282" s="22"/>
      <c r="DG282" s="22"/>
      <c r="DH282" s="22"/>
      <c r="DI282" s="22"/>
      <c r="DJ282" s="22"/>
      <c r="DK282" s="22"/>
      <c r="DL282" s="22"/>
      <c r="DM282" s="22"/>
      <c r="DN282" s="22"/>
      <c r="DO282" s="22"/>
      <c r="DP282" s="22"/>
      <c r="DQ282" s="22"/>
      <c r="DR282" s="22"/>
      <c r="DS282" s="22"/>
      <c r="DT282" s="22"/>
      <c r="DU282" s="22"/>
      <c r="DV282" s="22"/>
      <c r="DW282" s="22"/>
      <c r="DX282" s="22"/>
      <c r="DY282" s="22"/>
      <c r="DZ282" s="22"/>
      <c r="EA282" s="22"/>
      <c r="EB282" s="22"/>
      <c r="EC282" s="22"/>
      <c r="ED282" s="22"/>
      <c r="EE282" s="22"/>
      <c r="EF282" s="22"/>
      <c r="EG282" s="22"/>
      <c r="EH282" s="22"/>
      <c r="EI282" s="22"/>
      <c r="EJ282" s="22"/>
      <c r="EK282" s="22"/>
      <c r="EL282" s="22"/>
    </row>
    <row r="283" spans="47:142" x14ac:dyDescent="0.3"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22"/>
      <c r="CN283" s="22"/>
      <c r="CO283" s="22"/>
      <c r="CP283" s="22"/>
      <c r="CQ283" s="22"/>
      <c r="CR283" s="22"/>
      <c r="CS283" s="22"/>
      <c r="CT283" s="22"/>
      <c r="CU283" s="22"/>
      <c r="CV283" s="22"/>
      <c r="CW283" s="22"/>
      <c r="CX283" s="22"/>
      <c r="CY283" s="22"/>
      <c r="CZ283" s="22"/>
      <c r="DA283" s="22"/>
      <c r="DB283" s="22"/>
      <c r="DC283" s="22"/>
      <c r="DD283" s="22"/>
      <c r="DE283" s="22"/>
      <c r="DF283" s="22"/>
      <c r="DG283" s="22"/>
      <c r="DH283" s="22"/>
      <c r="DI283" s="22"/>
      <c r="DJ283" s="22"/>
      <c r="DK283" s="22"/>
      <c r="DL283" s="22"/>
      <c r="DM283" s="22"/>
      <c r="DN283" s="22"/>
      <c r="DO283" s="22"/>
      <c r="DP283" s="22"/>
      <c r="DQ283" s="22"/>
      <c r="DR283" s="22"/>
      <c r="DS283" s="22"/>
      <c r="DT283" s="22"/>
      <c r="DU283" s="22"/>
      <c r="DV283" s="22"/>
      <c r="DW283" s="22"/>
      <c r="DX283" s="22"/>
      <c r="DY283" s="22"/>
      <c r="DZ283" s="22"/>
      <c r="EA283" s="22"/>
      <c r="EB283" s="22"/>
      <c r="EC283" s="22"/>
      <c r="ED283" s="22"/>
      <c r="EE283" s="22"/>
      <c r="EF283" s="22"/>
      <c r="EG283" s="22"/>
      <c r="EH283" s="22"/>
      <c r="EI283" s="22"/>
      <c r="EJ283" s="22"/>
      <c r="EK283" s="22"/>
      <c r="EL283" s="22"/>
    </row>
    <row r="284" spans="47:142" x14ac:dyDescent="0.3"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22"/>
      <c r="CN284" s="22"/>
      <c r="CO284" s="22"/>
      <c r="CP284" s="22"/>
      <c r="CQ284" s="22"/>
      <c r="CR284" s="22"/>
      <c r="CS284" s="22"/>
      <c r="CT284" s="22"/>
      <c r="CU284" s="22"/>
      <c r="CV284" s="22"/>
      <c r="CW284" s="22"/>
      <c r="CX284" s="22"/>
      <c r="CY284" s="22"/>
      <c r="CZ284" s="22"/>
      <c r="DA284" s="22"/>
      <c r="DB284" s="22"/>
      <c r="DC284" s="22"/>
      <c r="DD284" s="22"/>
      <c r="DE284" s="22"/>
      <c r="DF284" s="22"/>
      <c r="DG284" s="22"/>
      <c r="DH284" s="22"/>
      <c r="DI284" s="22"/>
      <c r="DJ284" s="22"/>
      <c r="DK284" s="22"/>
      <c r="DL284" s="22"/>
      <c r="DM284" s="22"/>
      <c r="DN284" s="22"/>
      <c r="DO284" s="22"/>
      <c r="DP284" s="22"/>
      <c r="DQ284" s="22"/>
      <c r="DR284" s="22"/>
      <c r="DS284" s="22"/>
      <c r="DT284" s="22"/>
      <c r="DU284" s="22"/>
      <c r="DV284" s="22"/>
      <c r="DW284" s="22"/>
      <c r="DX284" s="22"/>
      <c r="DY284" s="22"/>
      <c r="DZ284" s="22"/>
      <c r="EA284" s="22"/>
      <c r="EB284" s="22"/>
      <c r="EC284" s="22"/>
      <c r="ED284" s="22"/>
      <c r="EE284" s="22"/>
      <c r="EF284" s="22"/>
      <c r="EG284" s="22"/>
      <c r="EH284" s="22"/>
      <c r="EI284" s="22"/>
      <c r="EJ284" s="22"/>
      <c r="EK284" s="22"/>
      <c r="EL284" s="22"/>
    </row>
    <row r="285" spans="47:142" x14ac:dyDescent="0.3"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22"/>
      <c r="CN285" s="22"/>
      <c r="CO285" s="22"/>
      <c r="CP285" s="22"/>
      <c r="CQ285" s="22"/>
      <c r="CR285" s="22"/>
      <c r="CS285" s="22"/>
      <c r="CT285" s="22"/>
      <c r="CU285" s="22"/>
      <c r="CV285" s="22"/>
      <c r="CW285" s="22"/>
      <c r="CX285" s="22"/>
      <c r="CY285" s="22"/>
      <c r="CZ285" s="22"/>
      <c r="DA285" s="22"/>
      <c r="DB285" s="22"/>
      <c r="DC285" s="22"/>
      <c r="DD285" s="22"/>
      <c r="DE285" s="22"/>
      <c r="DF285" s="22"/>
      <c r="DG285" s="22"/>
      <c r="DH285" s="22"/>
      <c r="DI285" s="22"/>
      <c r="DJ285" s="22"/>
      <c r="DK285" s="22"/>
      <c r="DL285" s="22"/>
      <c r="DM285" s="22"/>
      <c r="DN285" s="22"/>
      <c r="DO285" s="22"/>
      <c r="DP285" s="22"/>
      <c r="DQ285" s="22"/>
      <c r="DR285" s="22"/>
      <c r="DS285" s="22"/>
      <c r="DT285" s="22"/>
      <c r="DU285" s="22"/>
      <c r="DV285" s="22"/>
      <c r="DW285" s="22"/>
      <c r="DX285" s="22"/>
      <c r="DY285" s="22"/>
      <c r="DZ285" s="22"/>
      <c r="EA285" s="22"/>
      <c r="EB285" s="22"/>
      <c r="EC285" s="22"/>
      <c r="ED285" s="22"/>
      <c r="EE285" s="22"/>
      <c r="EF285" s="22"/>
      <c r="EG285" s="22"/>
      <c r="EH285" s="22"/>
      <c r="EI285" s="22"/>
      <c r="EJ285" s="22"/>
      <c r="EK285" s="22"/>
      <c r="EL285" s="22"/>
    </row>
    <row r="286" spans="47:142" x14ac:dyDescent="0.3"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22"/>
      <c r="CN286" s="22"/>
      <c r="CO286" s="22"/>
      <c r="CP286" s="22"/>
      <c r="CQ286" s="22"/>
      <c r="CR286" s="22"/>
      <c r="CS286" s="22"/>
      <c r="CT286" s="22"/>
      <c r="CU286" s="22"/>
      <c r="CV286" s="22"/>
      <c r="CW286" s="22"/>
      <c r="CX286" s="22"/>
      <c r="CY286" s="22"/>
      <c r="CZ286" s="22"/>
      <c r="DA286" s="22"/>
      <c r="DB286" s="22"/>
      <c r="DC286" s="22"/>
      <c r="DD286" s="22"/>
      <c r="DE286" s="22"/>
      <c r="DF286" s="22"/>
      <c r="DG286" s="22"/>
      <c r="DH286" s="22"/>
      <c r="DI286" s="22"/>
      <c r="DJ286" s="22"/>
      <c r="DK286" s="22"/>
      <c r="DL286" s="22"/>
      <c r="DM286" s="22"/>
      <c r="DN286" s="22"/>
      <c r="DO286" s="22"/>
      <c r="DP286" s="22"/>
      <c r="DQ286" s="22"/>
      <c r="DR286" s="22"/>
      <c r="DS286" s="22"/>
      <c r="DT286" s="22"/>
      <c r="DU286" s="22"/>
      <c r="DV286" s="22"/>
      <c r="DW286" s="22"/>
      <c r="DX286" s="22"/>
      <c r="DY286" s="22"/>
      <c r="DZ286" s="22"/>
      <c r="EA286" s="22"/>
      <c r="EB286" s="22"/>
      <c r="EC286" s="22"/>
      <c r="ED286" s="22"/>
      <c r="EE286" s="22"/>
      <c r="EF286" s="22"/>
      <c r="EG286" s="22"/>
      <c r="EH286" s="22"/>
      <c r="EI286" s="22"/>
      <c r="EJ286" s="22"/>
      <c r="EK286" s="22"/>
      <c r="EL286" s="22"/>
    </row>
    <row r="287" spans="47:142" x14ac:dyDescent="0.3"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  <c r="BI287" s="22"/>
      <c r="BJ287" s="22"/>
      <c r="BK287" s="22"/>
      <c r="BL287" s="22"/>
      <c r="BM287" s="22"/>
      <c r="BN287" s="22"/>
      <c r="BO287" s="22"/>
      <c r="BP287" s="22"/>
      <c r="BQ287" s="22"/>
      <c r="BR287" s="22"/>
      <c r="BS287" s="22"/>
      <c r="BT287" s="22"/>
      <c r="BU287" s="22"/>
      <c r="BV287" s="22"/>
      <c r="BW287" s="22"/>
      <c r="BX287" s="22"/>
      <c r="BY287" s="22"/>
      <c r="BZ287" s="22"/>
      <c r="CA287" s="22"/>
      <c r="CB287" s="22"/>
      <c r="CC287" s="22"/>
      <c r="CD287" s="22"/>
      <c r="CE287" s="22"/>
      <c r="CF287" s="22"/>
      <c r="CG287" s="22"/>
      <c r="CH287" s="22"/>
      <c r="CI287" s="22"/>
      <c r="CJ287" s="22"/>
      <c r="CK287" s="22"/>
      <c r="CL287" s="22"/>
      <c r="CM287" s="22"/>
      <c r="CN287" s="22"/>
      <c r="CO287" s="22"/>
      <c r="CP287" s="22"/>
      <c r="CQ287" s="22"/>
      <c r="CR287" s="22"/>
      <c r="CS287" s="22"/>
      <c r="CT287" s="22"/>
      <c r="CU287" s="22"/>
      <c r="CV287" s="22"/>
      <c r="CW287" s="22"/>
      <c r="CX287" s="22"/>
      <c r="CY287" s="22"/>
      <c r="CZ287" s="22"/>
      <c r="DA287" s="22"/>
      <c r="DB287" s="22"/>
      <c r="DC287" s="22"/>
      <c r="DD287" s="22"/>
      <c r="DE287" s="22"/>
      <c r="DF287" s="22"/>
      <c r="DG287" s="22"/>
      <c r="DH287" s="22"/>
      <c r="DI287" s="22"/>
      <c r="DJ287" s="22"/>
      <c r="DK287" s="22"/>
      <c r="DL287" s="22"/>
      <c r="DM287" s="22"/>
      <c r="DN287" s="22"/>
      <c r="DO287" s="22"/>
      <c r="DP287" s="22"/>
      <c r="DQ287" s="22"/>
      <c r="DR287" s="22"/>
      <c r="DS287" s="22"/>
      <c r="DT287" s="22"/>
      <c r="DU287" s="22"/>
      <c r="DV287" s="22"/>
      <c r="DW287" s="22"/>
      <c r="DX287" s="22"/>
      <c r="DY287" s="22"/>
      <c r="DZ287" s="22"/>
      <c r="EA287" s="22"/>
      <c r="EB287" s="22"/>
      <c r="EC287" s="22"/>
      <c r="ED287" s="22"/>
      <c r="EE287" s="22"/>
      <c r="EF287" s="22"/>
      <c r="EG287" s="22"/>
      <c r="EH287" s="22"/>
      <c r="EI287" s="22"/>
      <c r="EJ287" s="22"/>
      <c r="EK287" s="22"/>
      <c r="EL287" s="22"/>
    </row>
    <row r="288" spans="47:142" x14ac:dyDescent="0.3"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  <c r="BI288" s="22"/>
      <c r="BJ288" s="22"/>
      <c r="BK288" s="22"/>
      <c r="BL288" s="22"/>
      <c r="BM288" s="22"/>
      <c r="BN288" s="22"/>
      <c r="BO288" s="22"/>
      <c r="BP288" s="22"/>
      <c r="BQ288" s="22"/>
      <c r="BR288" s="22"/>
      <c r="BS288" s="22"/>
      <c r="BT288" s="22"/>
      <c r="BU288" s="22"/>
      <c r="BV288" s="22"/>
      <c r="BW288" s="22"/>
      <c r="BX288" s="22"/>
      <c r="BY288" s="22"/>
      <c r="BZ288" s="22"/>
      <c r="CA288" s="22"/>
      <c r="CB288" s="22"/>
      <c r="CC288" s="22"/>
      <c r="CD288" s="22"/>
      <c r="CE288" s="22"/>
      <c r="CF288" s="22"/>
      <c r="CG288" s="22"/>
      <c r="CH288" s="22"/>
      <c r="CI288" s="22"/>
      <c r="CJ288" s="22"/>
      <c r="CK288" s="22"/>
      <c r="CL288" s="22"/>
      <c r="CM288" s="22"/>
      <c r="CN288" s="22"/>
      <c r="CO288" s="22"/>
      <c r="CP288" s="22"/>
      <c r="CQ288" s="22"/>
      <c r="CR288" s="22"/>
      <c r="CS288" s="22"/>
      <c r="CT288" s="22"/>
      <c r="CU288" s="22"/>
      <c r="CV288" s="22"/>
      <c r="CW288" s="22"/>
      <c r="CX288" s="22"/>
      <c r="CY288" s="22"/>
      <c r="CZ288" s="22"/>
      <c r="DA288" s="22"/>
      <c r="DB288" s="22"/>
      <c r="DC288" s="22"/>
      <c r="DD288" s="22"/>
      <c r="DE288" s="22"/>
      <c r="DF288" s="22"/>
      <c r="DG288" s="22"/>
      <c r="DH288" s="22"/>
      <c r="DI288" s="22"/>
      <c r="DJ288" s="22"/>
      <c r="DK288" s="22"/>
      <c r="DL288" s="22"/>
      <c r="DM288" s="22"/>
      <c r="DN288" s="22"/>
      <c r="DO288" s="22"/>
      <c r="DP288" s="22"/>
      <c r="DQ288" s="22"/>
      <c r="DR288" s="22"/>
      <c r="DS288" s="22"/>
      <c r="DT288" s="22"/>
      <c r="DU288" s="22"/>
      <c r="DV288" s="22"/>
      <c r="DW288" s="22"/>
      <c r="DX288" s="22"/>
      <c r="DY288" s="22"/>
      <c r="DZ288" s="22"/>
      <c r="EA288" s="22"/>
      <c r="EB288" s="22"/>
      <c r="EC288" s="22"/>
      <c r="ED288" s="22"/>
      <c r="EE288" s="22"/>
      <c r="EF288" s="22"/>
      <c r="EG288" s="22"/>
      <c r="EH288" s="22"/>
      <c r="EI288" s="22"/>
      <c r="EJ288" s="22"/>
      <c r="EK288" s="22"/>
      <c r="EL288" s="22"/>
    </row>
    <row r="289" spans="47:142" x14ac:dyDescent="0.3"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  <c r="BI289" s="22"/>
      <c r="BJ289" s="22"/>
      <c r="BK289" s="22"/>
      <c r="BL289" s="22"/>
      <c r="BM289" s="22"/>
      <c r="BN289" s="22"/>
      <c r="BO289" s="22"/>
      <c r="BP289" s="22"/>
      <c r="BQ289" s="22"/>
      <c r="BR289" s="22"/>
      <c r="BS289" s="22"/>
      <c r="BT289" s="22"/>
      <c r="BU289" s="22"/>
      <c r="BV289" s="22"/>
      <c r="BW289" s="22"/>
      <c r="BX289" s="22"/>
      <c r="BY289" s="22"/>
      <c r="BZ289" s="22"/>
      <c r="CA289" s="22"/>
      <c r="CB289" s="22"/>
      <c r="CC289" s="22"/>
      <c r="CD289" s="22"/>
      <c r="CE289" s="22"/>
      <c r="CF289" s="22"/>
      <c r="CG289" s="22"/>
      <c r="CH289" s="22"/>
      <c r="CI289" s="22"/>
      <c r="CJ289" s="22"/>
      <c r="CK289" s="22"/>
      <c r="CL289" s="22"/>
      <c r="CM289" s="22"/>
      <c r="CN289" s="22"/>
      <c r="CO289" s="22"/>
      <c r="CP289" s="22"/>
      <c r="CQ289" s="22"/>
      <c r="CR289" s="22"/>
      <c r="CS289" s="22"/>
      <c r="CT289" s="22"/>
      <c r="CU289" s="22"/>
      <c r="CV289" s="22"/>
      <c r="CW289" s="22"/>
      <c r="CX289" s="22"/>
      <c r="CY289" s="22"/>
      <c r="CZ289" s="22"/>
      <c r="DA289" s="22"/>
      <c r="DB289" s="22"/>
      <c r="DC289" s="22"/>
      <c r="DD289" s="22"/>
      <c r="DE289" s="22"/>
      <c r="DF289" s="22"/>
      <c r="DG289" s="22"/>
      <c r="DH289" s="22"/>
      <c r="DI289" s="22"/>
      <c r="DJ289" s="22"/>
      <c r="DK289" s="22"/>
      <c r="DL289" s="22"/>
      <c r="DM289" s="22"/>
      <c r="DN289" s="22"/>
      <c r="DO289" s="22"/>
      <c r="DP289" s="22"/>
      <c r="DQ289" s="22"/>
      <c r="DR289" s="22"/>
      <c r="DS289" s="22"/>
      <c r="DT289" s="22"/>
      <c r="DU289" s="22"/>
      <c r="DV289" s="22"/>
      <c r="DW289" s="22"/>
      <c r="DX289" s="22"/>
      <c r="DY289" s="22"/>
      <c r="DZ289" s="22"/>
      <c r="EA289" s="22"/>
      <c r="EB289" s="22"/>
      <c r="EC289" s="22"/>
      <c r="ED289" s="22"/>
      <c r="EE289" s="22"/>
      <c r="EF289" s="22"/>
      <c r="EG289" s="22"/>
      <c r="EH289" s="22"/>
      <c r="EI289" s="22"/>
      <c r="EJ289" s="22"/>
      <c r="EK289" s="22"/>
      <c r="EL289" s="22"/>
    </row>
    <row r="290" spans="47:142" x14ac:dyDescent="0.3">
      <c r="AU290" s="22"/>
      <c r="AV290" s="22"/>
      <c r="AW290" s="22"/>
      <c r="AX290" s="22"/>
      <c r="AY290" s="22"/>
      <c r="AZ290" s="22"/>
      <c r="BA290" s="22"/>
      <c r="BB290" s="22"/>
      <c r="BC290" s="22"/>
      <c r="BD290" s="22"/>
      <c r="BE290" s="22"/>
      <c r="BF290" s="22"/>
      <c r="BG290" s="22"/>
      <c r="BH290" s="22"/>
      <c r="BI290" s="22"/>
      <c r="BJ290" s="22"/>
      <c r="BK290" s="22"/>
      <c r="BL290" s="22"/>
      <c r="BM290" s="22"/>
      <c r="BN290" s="22"/>
      <c r="BO290" s="22"/>
      <c r="BP290" s="22"/>
      <c r="BQ290" s="22"/>
      <c r="BR290" s="22"/>
      <c r="BS290" s="22"/>
      <c r="BT290" s="22"/>
      <c r="BU290" s="22"/>
      <c r="BV290" s="22"/>
      <c r="BW290" s="22"/>
      <c r="BX290" s="22"/>
      <c r="BY290" s="22"/>
      <c r="BZ290" s="22"/>
      <c r="CA290" s="22"/>
      <c r="CB290" s="22"/>
      <c r="CC290" s="22"/>
      <c r="CD290" s="22"/>
      <c r="CE290" s="22"/>
      <c r="CF290" s="22"/>
      <c r="CG290" s="22"/>
      <c r="CH290" s="22"/>
      <c r="CI290" s="22"/>
      <c r="CJ290" s="22"/>
      <c r="CK290" s="22"/>
      <c r="CL290" s="22"/>
      <c r="CM290" s="22"/>
      <c r="CN290" s="22"/>
      <c r="CO290" s="22"/>
      <c r="CP290" s="22"/>
      <c r="CQ290" s="22"/>
      <c r="CR290" s="22"/>
      <c r="CS290" s="22"/>
      <c r="CT290" s="22"/>
      <c r="CU290" s="22"/>
      <c r="CV290" s="22"/>
      <c r="CW290" s="22"/>
      <c r="CX290" s="22"/>
      <c r="CY290" s="22"/>
      <c r="CZ290" s="22"/>
      <c r="DA290" s="22"/>
      <c r="DB290" s="22"/>
      <c r="DC290" s="22"/>
      <c r="DD290" s="22"/>
      <c r="DE290" s="22"/>
      <c r="DF290" s="22"/>
      <c r="DG290" s="22"/>
      <c r="DH290" s="22"/>
      <c r="DI290" s="22"/>
      <c r="DJ290" s="22"/>
      <c r="DK290" s="22"/>
      <c r="DL290" s="22"/>
      <c r="DM290" s="22"/>
      <c r="DN290" s="22"/>
      <c r="DO290" s="22"/>
      <c r="DP290" s="22"/>
      <c r="DQ290" s="22"/>
      <c r="DR290" s="22"/>
      <c r="DS290" s="22"/>
      <c r="DT290" s="22"/>
      <c r="DU290" s="22"/>
      <c r="DV290" s="22"/>
      <c r="DW290" s="22"/>
      <c r="DX290" s="22"/>
      <c r="DY290" s="22"/>
      <c r="DZ290" s="22"/>
      <c r="EA290" s="22"/>
      <c r="EB290" s="22"/>
      <c r="EC290" s="22"/>
      <c r="ED290" s="22"/>
      <c r="EE290" s="22"/>
      <c r="EF290" s="22"/>
      <c r="EG290" s="22"/>
      <c r="EH290" s="22"/>
      <c r="EI290" s="22"/>
      <c r="EJ290" s="22"/>
      <c r="EK290" s="22"/>
      <c r="EL290" s="22"/>
    </row>
    <row r="291" spans="47:142" x14ac:dyDescent="0.3">
      <c r="AU291" s="22"/>
      <c r="AV291" s="22"/>
      <c r="AW291" s="22"/>
      <c r="AX291" s="22"/>
      <c r="AY291" s="22"/>
      <c r="AZ291" s="22"/>
      <c r="BA291" s="22"/>
      <c r="BB291" s="22"/>
      <c r="BC291" s="22"/>
      <c r="BD291" s="22"/>
      <c r="BE291" s="22"/>
      <c r="BF291" s="22"/>
      <c r="BG291" s="22"/>
      <c r="BH291" s="22"/>
      <c r="BI291" s="22"/>
      <c r="BJ291" s="22"/>
      <c r="BK291" s="22"/>
      <c r="BL291" s="22"/>
      <c r="BM291" s="22"/>
      <c r="BN291" s="22"/>
      <c r="BO291" s="22"/>
      <c r="BP291" s="22"/>
      <c r="BQ291" s="22"/>
      <c r="BR291" s="22"/>
      <c r="BS291" s="22"/>
      <c r="BT291" s="22"/>
      <c r="BU291" s="22"/>
      <c r="BV291" s="22"/>
      <c r="BW291" s="22"/>
      <c r="BX291" s="22"/>
      <c r="BY291" s="22"/>
      <c r="BZ291" s="22"/>
      <c r="CA291" s="22"/>
      <c r="CB291" s="22"/>
      <c r="CC291" s="22"/>
      <c r="CD291" s="22"/>
      <c r="CE291" s="22"/>
      <c r="CF291" s="22"/>
      <c r="CG291" s="22"/>
      <c r="CH291" s="22"/>
      <c r="CI291" s="22"/>
      <c r="CJ291" s="22"/>
      <c r="CK291" s="22"/>
      <c r="CL291" s="22"/>
      <c r="CM291" s="22"/>
      <c r="CN291" s="22"/>
      <c r="CO291" s="22"/>
      <c r="CP291" s="22"/>
      <c r="CQ291" s="22"/>
      <c r="CR291" s="22"/>
      <c r="CS291" s="22"/>
      <c r="CT291" s="22"/>
      <c r="CU291" s="22"/>
      <c r="CV291" s="22"/>
      <c r="CW291" s="22"/>
      <c r="CX291" s="22"/>
      <c r="CY291" s="22"/>
      <c r="CZ291" s="22"/>
      <c r="DA291" s="22"/>
      <c r="DB291" s="22"/>
      <c r="DC291" s="22"/>
      <c r="DD291" s="22"/>
      <c r="DE291" s="22"/>
      <c r="DF291" s="22"/>
      <c r="DG291" s="22"/>
      <c r="DH291" s="22"/>
      <c r="DI291" s="22"/>
      <c r="DJ291" s="22"/>
      <c r="DK291" s="22"/>
      <c r="DL291" s="22"/>
      <c r="DM291" s="22"/>
      <c r="DN291" s="22"/>
      <c r="DO291" s="22"/>
      <c r="DP291" s="22"/>
      <c r="DQ291" s="22"/>
      <c r="DR291" s="22"/>
      <c r="DS291" s="22"/>
      <c r="DT291" s="22"/>
      <c r="DU291" s="22"/>
      <c r="DV291" s="22"/>
      <c r="DW291" s="22"/>
      <c r="DX291" s="22"/>
      <c r="DY291" s="22"/>
      <c r="DZ291" s="22"/>
      <c r="EA291" s="22"/>
      <c r="EB291" s="22"/>
      <c r="EC291" s="22"/>
      <c r="ED291" s="22"/>
      <c r="EE291" s="22"/>
      <c r="EF291" s="22"/>
      <c r="EG291" s="22"/>
      <c r="EH291" s="22"/>
      <c r="EI291" s="22"/>
      <c r="EJ291" s="22"/>
      <c r="EK291" s="22"/>
      <c r="EL291" s="22"/>
    </row>
    <row r="292" spans="47:142" x14ac:dyDescent="0.3">
      <c r="AU292" s="22"/>
      <c r="AV292" s="22"/>
      <c r="AW292" s="22"/>
      <c r="AX292" s="22"/>
      <c r="AY292" s="22"/>
      <c r="AZ292" s="22"/>
      <c r="BA292" s="22"/>
      <c r="BB292" s="22"/>
      <c r="BC292" s="22"/>
      <c r="BD292" s="22"/>
      <c r="BE292" s="22"/>
      <c r="BF292" s="22"/>
      <c r="BG292" s="22"/>
      <c r="BH292" s="22"/>
      <c r="BI292" s="22"/>
      <c r="BJ292" s="22"/>
      <c r="BK292" s="22"/>
      <c r="BL292" s="22"/>
      <c r="BM292" s="22"/>
      <c r="BN292" s="22"/>
      <c r="BO292" s="22"/>
      <c r="BP292" s="22"/>
      <c r="BQ292" s="22"/>
      <c r="BR292" s="22"/>
      <c r="BS292" s="22"/>
      <c r="BT292" s="22"/>
      <c r="BU292" s="22"/>
      <c r="BV292" s="22"/>
      <c r="BW292" s="22"/>
      <c r="BX292" s="22"/>
      <c r="BY292" s="22"/>
      <c r="BZ292" s="22"/>
      <c r="CA292" s="22"/>
      <c r="CB292" s="22"/>
      <c r="CC292" s="22"/>
      <c r="CD292" s="22"/>
      <c r="CE292" s="22"/>
      <c r="CF292" s="22"/>
      <c r="CG292" s="22"/>
      <c r="CH292" s="22"/>
      <c r="CI292" s="22"/>
      <c r="CJ292" s="22"/>
      <c r="CK292" s="22"/>
      <c r="CL292" s="22"/>
      <c r="CM292" s="22"/>
      <c r="CN292" s="22"/>
      <c r="CO292" s="22"/>
      <c r="CP292" s="22"/>
      <c r="CQ292" s="22"/>
      <c r="CR292" s="22"/>
      <c r="CS292" s="22"/>
      <c r="CT292" s="22"/>
      <c r="CU292" s="22"/>
      <c r="CV292" s="22"/>
      <c r="CW292" s="22"/>
      <c r="CX292" s="22"/>
      <c r="CY292" s="22"/>
      <c r="CZ292" s="22"/>
      <c r="DA292" s="22"/>
      <c r="DB292" s="22"/>
      <c r="DC292" s="22"/>
      <c r="DD292" s="22"/>
      <c r="DE292" s="22"/>
      <c r="DF292" s="22"/>
      <c r="DG292" s="22"/>
      <c r="DH292" s="22"/>
      <c r="DI292" s="22"/>
      <c r="DJ292" s="22"/>
      <c r="DK292" s="22"/>
      <c r="DL292" s="22"/>
      <c r="DM292" s="22"/>
      <c r="DN292" s="22"/>
      <c r="DO292" s="22"/>
      <c r="DP292" s="22"/>
      <c r="DQ292" s="22"/>
      <c r="DR292" s="22"/>
      <c r="DS292" s="22"/>
      <c r="DT292" s="22"/>
      <c r="DU292" s="22"/>
      <c r="DV292" s="22"/>
      <c r="DW292" s="22"/>
      <c r="DX292" s="22"/>
      <c r="DY292" s="22"/>
      <c r="DZ292" s="22"/>
      <c r="EA292" s="22"/>
      <c r="EB292" s="22"/>
      <c r="EC292" s="22"/>
      <c r="ED292" s="22"/>
      <c r="EE292" s="22"/>
      <c r="EF292" s="22"/>
      <c r="EG292" s="22"/>
      <c r="EH292" s="22"/>
      <c r="EI292" s="22"/>
      <c r="EJ292" s="22"/>
      <c r="EK292" s="22"/>
      <c r="EL292" s="22"/>
    </row>
    <row r="293" spans="47:142" x14ac:dyDescent="0.3">
      <c r="AU293" s="22"/>
      <c r="AV293" s="22"/>
      <c r="AW293" s="22"/>
      <c r="AX293" s="22"/>
      <c r="AY293" s="22"/>
      <c r="AZ293" s="22"/>
      <c r="BA293" s="22"/>
      <c r="BB293" s="22"/>
      <c r="BC293" s="22"/>
      <c r="BD293" s="22"/>
      <c r="BE293" s="22"/>
      <c r="BF293" s="22"/>
      <c r="BG293" s="22"/>
      <c r="BH293" s="22"/>
      <c r="BI293" s="22"/>
      <c r="BJ293" s="22"/>
      <c r="BK293" s="22"/>
      <c r="BL293" s="22"/>
      <c r="BM293" s="22"/>
      <c r="BN293" s="22"/>
      <c r="BO293" s="22"/>
      <c r="BP293" s="22"/>
      <c r="BQ293" s="22"/>
      <c r="BR293" s="22"/>
      <c r="BS293" s="22"/>
      <c r="BT293" s="22"/>
      <c r="BU293" s="22"/>
      <c r="BV293" s="22"/>
      <c r="BW293" s="22"/>
      <c r="BX293" s="22"/>
      <c r="BY293" s="22"/>
      <c r="BZ293" s="22"/>
      <c r="CA293" s="22"/>
      <c r="CB293" s="22"/>
      <c r="CC293" s="22"/>
      <c r="CD293" s="22"/>
      <c r="CE293" s="22"/>
      <c r="CF293" s="22"/>
      <c r="CG293" s="22"/>
      <c r="CH293" s="22"/>
      <c r="CI293" s="22"/>
      <c r="CJ293" s="22"/>
      <c r="CK293" s="22"/>
      <c r="CL293" s="22"/>
      <c r="CM293" s="22"/>
      <c r="CN293" s="22"/>
      <c r="CO293" s="22"/>
      <c r="CP293" s="22"/>
      <c r="CQ293" s="22"/>
      <c r="CR293" s="22"/>
      <c r="CS293" s="22"/>
      <c r="CT293" s="22"/>
      <c r="CU293" s="22"/>
      <c r="CV293" s="22"/>
      <c r="CW293" s="22"/>
      <c r="CX293" s="22"/>
      <c r="CY293" s="22"/>
      <c r="CZ293" s="22"/>
      <c r="DA293" s="22"/>
      <c r="DB293" s="22"/>
      <c r="DC293" s="22"/>
      <c r="DD293" s="22"/>
      <c r="DE293" s="22"/>
      <c r="DF293" s="22"/>
      <c r="DG293" s="22"/>
      <c r="DH293" s="22"/>
      <c r="DI293" s="22"/>
      <c r="DJ293" s="22"/>
      <c r="DK293" s="22"/>
      <c r="DL293" s="22"/>
      <c r="DM293" s="22"/>
      <c r="DN293" s="22"/>
      <c r="DO293" s="22"/>
      <c r="DP293" s="22"/>
      <c r="DQ293" s="22"/>
      <c r="DR293" s="22"/>
      <c r="DS293" s="22"/>
      <c r="DT293" s="22"/>
      <c r="DU293" s="22"/>
      <c r="DV293" s="22"/>
      <c r="DW293" s="22"/>
      <c r="DX293" s="22"/>
      <c r="DY293" s="22"/>
      <c r="DZ293" s="22"/>
      <c r="EA293" s="22"/>
      <c r="EB293" s="22"/>
      <c r="EC293" s="22"/>
      <c r="ED293" s="22"/>
      <c r="EE293" s="22"/>
      <c r="EF293" s="22"/>
      <c r="EG293" s="22"/>
      <c r="EH293" s="22"/>
      <c r="EI293" s="22"/>
      <c r="EJ293" s="22"/>
      <c r="EK293" s="22"/>
      <c r="EL293" s="22"/>
    </row>
    <row r="294" spans="47:142" x14ac:dyDescent="0.3">
      <c r="AU294" s="22"/>
      <c r="AV294" s="22"/>
      <c r="AW294" s="22"/>
      <c r="AX294" s="22"/>
      <c r="AY294" s="22"/>
      <c r="AZ294" s="22"/>
      <c r="BA294" s="22"/>
      <c r="BB294" s="22"/>
      <c r="BC294" s="22"/>
      <c r="BD294" s="22"/>
      <c r="BE294" s="22"/>
      <c r="BF294" s="22"/>
      <c r="BG294" s="22"/>
      <c r="BH294" s="22"/>
      <c r="BI294" s="22"/>
      <c r="BJ294" s="22"/>
      <c r="BK294" s="22"/>
      <c r="BL294" s="22"/>
      <c r="BM294" s="22"/>
      <c r="BN294" s="22"/>
      <c r="BO294" s="22"/>
      <c r="BP294" s="22"/>
      <c r="BQ294" s="22"/>
      <c r="BR294" s="22"/>
      <c r="BS294" s="22"/>
      <c r="BT294" s="22"/>
      <c r="BU294" s="22"/>
      <c r="BV294" s="22"/>
      <c r="BW294" s="22"/>
      <c r="BX294" s="22"/>
      <c r="BY294" s="22"/>
      <c r="BZ294" s="22"/>
      <c r="CA294" s="22"/>
      <c r="CB294" s="22"/>
      <c r="CC294" s="22"/>
      <c r="CD294" s="22"/>
      <c r="CE294" s="22"/>
      <c r="CF294" s="22"/>
      <c r="CG294" s="22"/>
      <c r="CH294" s="22"/>
      <c r="CI294" s="22"/>
      <c r="CJ294" s="22"/>
      <c r="CK294" s="22"/>
      <c r="CL294" s="22"/>
      <c r="CM294" s="22"/>
      <c r="CN294" s="22"/>
      <c r="CO294" s="22"/>
      <c r="CP294" s="22"/>
      <c r="CQ294" s="22"/>
      <c r="CR294" s="22"/>
      <c r="CS294" s="22"/>
      <c r="CT294" s="22"/>
      <c r="CU294" s="22"/>
      <c r="CV294" s="22"/>
      <c r="CW294" s="22"/>
      <c r="CX294" s="22"/>
      <c r="CY294" s="22"/>
      <c r="CZ294" s="22"/>
      <c r="DA294" s="22"/>
      <c r="DB294" s="22"/>
      <c r="DC294" s="22"/>
      <c r="DD294" s="22"/>
      <c r="DE294" s="22"/>
      <c r="DF294" s="22"/>
      <c r="DG294" s="22"/>
      <c r="DH294" s="22"/>
      <c r="DI294" s="22"/>
      <c r="DJ294" s="22"/>
      <c r="DK294" s="22"/>
      <c r="DL294" s="22"/>
      <c r="DM294" s="22"/>
      <c r="DN294" s="22"/>
      <c r="DO294" s="22"/>
      <c r="DP294" s="22"/>
      <c r="DQ294" s="22"/>
      <c r="DR294" s="22"/>
      <c r="DS294" s="22"/>
      <c r="DT294" s="22"/>
      <c r="DU294" s="22"/>
      <c r="DV294" s="22"/>
      <c r="DW294" s="22"/>
      <c r="DX294" s="22"/>
      <c r="DY294" s="22"/>
      <c r="DZ294" s="22"/>
      <c r="EA294" s="22"/>
      <c r="EB294" s="22"/>
      <c r="EC294" s="22"/>
      <c r="ED294" s="22"/>
      <c r="EE294" s="22"/>
      <c r="EF294" s="22"/>
      <c r="EG294" s="22"/>
      <c r="EH294" s="22"/>
      <c r="EI294" s="22"/>
      <c r="EJ294" s="22"/>
      <c r="EK294" s="22"/>
      <c r="EL294" s="22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2017-10-06T05:02:28Z</dcterms:modified>
</cp:coreProperties>
</file>