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  <c r="E16" i="1"/>
  <c r="C77" i="1" l="1"/>
  <c r="C51" i="1" l="1"/>
  <c r="C16" i="1" s="1"/>
  <c r="C89" i="1" l="1"/>
  <c r="C67" i="1" s="1"/>
  <c r="E67" i="1" l="1"/>
  <c r="D67" i="1"/>
  <c r="E13" i="1"/>
  <c r="D13" i="1"/>
  <c r="C13" i="1"/>
  <c r="C29" i="1" l="1"/>
  <c r="E91" i="1" l="1"/>
  <c r="E93" i="1" s="1"/>
  <c r="D91" i="1"/>
  <c r="D93" i="1" s="1"/>
  <c r="C91" i="1"/>
  <c r="C93" i="1" s="1"/>
</calcChain>
</file>

<file path=xl/sharedStrings.xml><?xml version="1.0" encoding="utf-8"?>
<sst xmlns="http://schemas.openxmlformats.org/spreadsheetml/2006/main" count="168" uniqueCount="148">
  <si>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</si>
  <si>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</si>
  <si>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</si>
  <si>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</si>
  <si>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</si>
  <si>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</si>
  <si>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</si>
  <si>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</si>
  <si>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</si>
  <si>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</si>
  <si>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</si>
  <si>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</si>
  <si>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</si>
  <si>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</si>
  <si>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</si>
  <si>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</si>
  <si>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</si>
  <si>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</si>
  <si>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</si>
  <si>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</si>
  <si>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</si>
  <si>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</si>
  <si>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</si>
  <si>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</si>
  <si>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</si>
  <si>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</si>
  <si>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</si>
  <si>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</si>
  <si>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</si>
  <si>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</si>
  <si>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</si>
  <si>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</si>
  <si>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</si>
  <si>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</si>
  <si>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</si>
  <si>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</si>
  <si>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</si>
  <si>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</si>
  <si>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</si>
  <si>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</si>
  <si>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</si>
  <si>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</si>
  <si>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</si>
  <si>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</si>
  <si>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</si>
  <si>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</si>
  <si>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</si>
  <si>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</si>
  <si>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</si>
  <si>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</si>
  <si>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</si>
  <si>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</si>
  <si>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</si>
  <si>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</si>
  <si>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</si>
  <si>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</si>
  <si>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</si>
  <si>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</si>
  <si>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</si>
  <si>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</si>
  <si>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</si>
  <si>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</si>
  <si>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</si>
  <si>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</si>
  <si>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</si>
  <si>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</si>
  <si>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</si>
  <si>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</si>
  <si>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</si>
  <si>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</si>
  <si>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</si>
  <si>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</si>
  <si>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</si>
  <si>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</si>
  <si>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</si>
  <si>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</si>
  <si>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</si>
  <si>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</si>
  <si>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</si>
  <si>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</si>
  <si>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</si>
  <si>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</si>
  <si>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</si>
  <si>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</si>
  <si>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</si>
  <si>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</si>
  <si>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</si>
  <si>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</si>
  <si>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</si>
  <si>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</si>
  <si>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</si>
  <si>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</si>
  <si>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</si>
  <si>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</si>
  <si>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</si>
  <si>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</si>
  <si>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</si>
  <si>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</si>
  <si>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</si>
  <si>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</si>
  <si>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</si>
  <si>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</si>
  <si>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</si>
  <si>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</si>
  <si>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</si>
  <si>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</si>
  <si>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</si>
  <si>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</si>
  <si>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</si>
  <si>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</si>
  <si>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</si>
  <si>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</si>
  <si>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</si>
  <si>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</si>
  <si>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</si>
  <si>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</si>
  <si>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</si>
  <si>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</si>
  <si>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</si>
  <si>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</si>
  <si>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</si>
  <si>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</si>
  <si>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</si>
  <si>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</si>
  <si>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</si>
  <si>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</si>
  <si>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</si>
  <si>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</si>
  <si>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</si>
  <si>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</si>
  <si>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</si>
  <si>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</si>
  <si>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</si>
  <si>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</si>
  <si>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</si>
  <si>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</si>
  <si>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</si>
  <si>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 (за счет ФБ)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</si>
  <si>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края"( за счет краевого бюджета)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</si>
  <si>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 (краевой бюджет)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</si>
  <si>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самоуправления"(ФБ)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</si>
  <si>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</si>
  <si>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(краевой бюджет)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</si>
  <si>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(федеральный бюджет)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</si>
  <si>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краевого бюджета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</si>
  <si>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федерального бюджета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</si>
  <si>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</si>
  <si>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 xml:space="preserve">Приложение 9 
к решению Бородинского городского   
Совета депутатов от  05.05.2017  № 11-133р 
 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</si>
</sst>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86"/>
  <sheetViews>
    <sheetView tabSelected="1" view="pageBreakPreview" zoomScale="90" zoomScaleNormal="90" zoomScaleSheetLayoutView="90" workbookViewId="0">
      <selection activeCell="B5" sqref="B5"/>
    </sheetView>
  </sheetViews>
  <sheetFormatPr defaultColWidth="9.109375" defaultRowHeight="15.6" x14ac:dyDescent="0.3"/>
  <cols>
    <col min="1" max="1" width="9.109375" style="19"/>
    <col min="2" max="2" width="58.88671875" style="20" customWidth="1"/>
    <col min="3" max="3" width="19.88671875" style="19" customWidth="1"/>
    <col min="4" max="4" width="21" style="19" customWidth="1"/>
    <col min="5" max="5" width="26.109375" style="19" customWidth="1"/>
    <col min="6" max="6" width="14.88671875" style="19" customWidth="1"/>
    <col min="7" max="16384" width="9.109375" style="19"/>
  </cols>
  <sheetData>
    <row r="1" spans="1:142" ht="29.25" customHeight="1" x14ac:dyDescent="0.3">
      <c r="D1" s="33" t="s">
        <v>147</v>
      </c>
      <c r="E1" s="33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3">
      <c r="D2" s="33"/>
      <c r="E2" s="33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3">
      <c r="D3" s="33"/>
      <c r="E3" s="33"/>
      <c r="F3" s="24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ht="46.2" customHeight="1" x14ac:dyDescent="0.3">
      <c r="D4" s="33"/>
      <c r="E4" s="33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s="29" customFormat="1" ht="16.5" customHeight="1" x14ac:dyDescent="0.3">
      <c r="B5" s="20"/>
      <c r="D5" s="34" t="s">
        <v>128</v>
      </c>
      <c r="E5" s="34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s="29" customFormat="1" ht="16.5" customHeight="1" x14ac:dyDescent="0.3">
      <c r="B6" s="20"/>
      <c r="D6" s="34" t="s">
        <v>33</v>
      </c>
      <c r="E6" s="34"/>
      <c r="F6" s="2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s="29" customFormat="1" ht="16.5" customHeight="1" x14ac:dyDescent="0.3">
      <c r="B7" s="20"/>
      <c r="D7" s="34" t="s">
        <v>129</v>
      </c>
      <c r="E7" s="34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s="29" customFormat="1" ht="16.5" customHeight="1" x14ac:dyDescent="0.3">
      <c r="B8" s="20"/>
      <c r="D8" s="34" t="s">
        <v>130</v>
      </c>
      <c r="E8" s="34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9" customFormat="1" ht="16.5" customHeight="1" x14ac:dyDescent="0.3">
      <c r="B9" s="20"/>
      <c r="D9" s="34" t="s">
        <v>131</v>
      </c>
      <c r="E9" s="34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</row>
    <row r="10" spans="1:142" ht="36" customHeight="1" x14ac:dyDescent="0.3">
      <c r="A10" s="32" t="s">
        <v>111</v>
      </c>
      <c r="B10" s="32"/>
      <c r="C10" s="32"/>
      <c r="D10" s="32"/>
      <c r="E10" s="3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x14ac:dyDescent="0.3">
      <c r="E11" s="25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x14ac:dyDescent="0.3">
      <c r="A12" s="1" t="s">
        <v>0</v>
      </c>
      <c r="B12" s="8" t="s">
        <v>1</v>
      </c>
      <c r="C12" s="2" t="s">
        <v>2</v>
      </c>
      <c r="D12" s="2" t="s">
        <v>112</v>
      </c>
      <c r="E12" s="2" t="s">
        <v>113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</row>
    <row r="13" spans="1:142" s="22" customFormat="1" x14ac:dyDescent="0.3">
      <c r="A13" s="5">
        <v>1</v>
      </c>
      <c r="B13" s="9" t="s">
        <v>3</v>
      </c>
      <c r="C13" s="7">
        <f>C14+C15</f>
        <v>42249400</v>
      </c>
      <c r="D13" s="7">
        <f>D14+D15</f>
        <v>41654500</v>
      </c>
      <c r="E13" s="7">
        <f>E14+E15</f>
        <v>41654500</v>
      </c>
    </row>
    <row r="14" spans="1:142" ht="135" customHeight="1" x14ac:dyDescent="0.3">
      <c r="A14" s="3" t="s">
        <v>4</v>
      </c>
      <c r="B14" s="16" t="s">
        <v>34</v>
      </c>
      <c r="C14" s="13">
        <v>2974400</v>
      </c>
      <c r="D14" s="13">
        <v>2379500</v>
      </c>
      <c r="E14" s="13">
        <v>2379500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s="29" customFormat="1" ht="44.4" customHeight="1" x14ac:dyDescent="0.3">
      <c r="A15" s="3" t="s">
        <v>114</v>
      </c>
      <c r="B15" s="16" t="s">
        <v>115</v>
      </c>
      <c r="C15" s="13">
        <v>39275000</v>
      </c>
      <c r="D15" s="13">
        <v>39275000</v>
      </c>
      <c r="E15" s="13">
        <v>39275000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</row>
    <row r="16" spans="1:142" s="22" customFormat="1" x14ac:dyDescent="0.3">
      <c r="A16" s="5">
        <v>2</v>
      </c>
      <c r="B16" s="9" t="s">
        <v>5</v>
      </c>
      <c r="C16" s="6">
        <f>C17+C18+C19+C25+C50+C51+C52+C53+C54+C55+C56+C57+C58+C59+C60+C61+C62+C63+C64+C65+C66</f>
        <v>71568620</v>
      </c>
      <c r="D16" s="6">
        <f t="shared" ref="D16:E16" si="0">D17+D18+D19+D25+D50+D51+D52+D53+D54+D55+D56+D57+D58+D59+D60+D61+D62+D63+D64+D65+D66</f>
        <v>43288100</v>
      </c>
      <c r="E16" s="6">
        <f t="shared" si="0"/>
        <v>43288100</v>
      </c>
    </row>
    <row r="17" spans="1:142" ht="167.25" customHeight="1" x14ac:dyDescent="0.3">
      <c r="A17" s="3" t="s">
        <v>6</v>
      </c>
      <c r="B17" s="10" t="s">
        <v>35</v>
      </c>
      <c r="C17" s="4">
        <v>39275000</v>
      </c>
      <c r="D17" s="4">
        <v>39275000</v>
      </c>
      <c r="E17" s="4">
        <v>39275000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ht="158.25" customHeight="1" x14ac:dyDescent="0.3">
      <c r="A18" s="3" t="s">
        <v>7</v>
      </c>
      <c r="B18" s="11" t="s">
        <v>36</v>
      </c>
      <c r="C18" s="4">
        <v>60000</v>
      </c>
      <c r="D18" s="4">
        <v>60000</v>
      </c>
      <c r="E18" s="4">
        <v>60000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</row>
    <row r="19" spans="1:142" ht="117.75" customHeight="1" x14ac:dyDescent="0.3">
      <c r="A19" s="3" t="s">
        <v>8</v>
      </c>
      <c r="B19" s="11" t="s">
        <v>37</v>
      </c>
      <c r="C19" s="4">
        <v>174700</v>
      </c>
      <c r="D19" s="4">
        <v>174700</v>
      </c>
      <c r="E19" s="4">
        <v>174700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35.75" hidden="1" customHeight="1" x14ac:dyDescent="0.3">
      <c r="A20" s="3"/>
      <c r="B20" s="11"/>
      <c r="C20" s="4"/>
      <c r="D20" s="4"/>
      <c r="E20" s="4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182.25" hidden="1" customHeight="1" x14ac:dyDescent="0.3">
      <c r="A21" s="3" t="s">
        <v>59</v>
      </c>
      <c r="B21" s="11" t="s">
        <v>60</v>
      </c>
      <c r="C21" s="4">
        <v>1088100</v>
      </c>
      <c r="D21" s="4">
        <v>0</v>
      </c>
      <c r="E21" s="4">
        <v>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ht="126.75" hidden="1" customHeight="1" x14ac:dyDescent="0.3">
      <c r="A22" s="3" t="s">
        <v>61</v>
      </c>
      <c r="B22" s="11" t="s">
        <v>62</v>
      </c>
      <c r="C22" s="4">
        <v>232800</v>
      </c>
      <c r="D22" s="4">
        <v>0</v>
      </c>
      <c r="E22" s="4">
        <v>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19.25" hidden="1" customHeight="1" x14ac:dyDescent="0.3">
      <c r="A23" s="3" t="s">
        <v>63</v>
      </c>
      <c r="B23" s="11" t="s">
        <v>64</v>
      </c>
      <c r="C23" s="4">
        <v>41100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00.95" hidden="1" customHeight="1" x14ac:dyDescent="0.3">
      <c r="A24" s="3" t="s">
        <v>65</v>
      </c>
      <c r="B24" s="11" t="s">
        <v>66</v>
      </c>
      <c r="C24" s="4">
        <v>67000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48" customHeight="1" x14ac:dyDescent="0.3">
      <c r="A25" s="3" t="s">
        <v>58</v>
      </c>
      <c r="B25" s="11" t="s">
        <v>116</v>
      </c>
      <c r="C25" s="4">
        <v>3778400</v>
      </c>
      <c r="D25" s="4">
        <v>3778400</v>
      </c>
      <c r="E25" s="4">
        <v>3778400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s="29" customFormat="1" ht="48" customHeight="1" x14ac:dyDescent="0.3">
      <c r="A26" s="3" t="s">
        <v>120</v>
      </c>
      <c r="B26" s="11" t="s">
        <v>117</v>
      </c>
      <c r="C26" s="4">
        <v>1250500</v>
      </c>
      <c r="D26" s="4">
        <v>1250500</v>
      </c>
      <c r="E26" s="4">
        <v>1250500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s="29" customFormat="1" ht="98.4" customHeight="1" x14ac:dyDescent="0.3">
      <c r="A27" s="3" t="s">
        <v>121</v>
      </c>
      <c r="B27" s="11" t="s">
        <v>118</v>
      </c>
      <c r="C27" s="4">
        <v>1793000</v>
      </c>
      <c r="D27" s="4">
        <v>1793000</v>
      </c>
      <c r="E27" s="4">
        <v>1793000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s="29" customFormat="1" ht="156.6" customHeight="1" x14ac:dyDescent="0.3">
      <c r="A28" s="3" t="s">
        <v>122</v>
      </c>
      <c r="B28" s="11" t="s">
        <v>119</v>
      </c>
      <c r="C28" s="4">
        <v>734900</v>
      </c>
      <c r="D28" s="4">
        <v>734900</v>
      </c>
      <c r="E28" s="4">
        <v>734900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ht="120" hidden="1" customHeight="1" x14ac:dyDescent="0.3">
      <c r="A29" s="3" t="s">
        <v>69</v>
      </c>
      <c r="B29" s="11" t="s">
        <v>67</v>
      </c>
      <c r="C29" s="4">
        <f>4260+141000+86400</f>
        <v>231660</v>
      </c>
      <c r="D29" s="4">
        <v>0</v>
      </c>
      <c r="E29" s="4">
        <v>0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ht="120" hidden="1" customHeight="1" x14ac:dyDescent="0.3">
      <c r="A30" s="3" t="s">
        <v>70</v>
      </c>
      <c r="B30" s="11" t="s">
        <v>68</v>
      </c>
      <c r="C30" s="4">
        <v>758000</v>
      </c>
      <c r="D30" s="4">
        <v>0</v>
      </c>
      <c r="E30" s="4">
        <v>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163.19999999999999" hidden="1" customHeight="1" x14ac:dyDescent="0.3">
      <c r="A31" s="3" t="s">
        <v>71</v>
      </c>
      <c r="B31" s="11" t="s">
        <v>72</v>
      </c>
      <c r="C31" s="4">
        <v>2925800</v>
      </c>
      <c r="D31" s="4"/>
      <c r="E31" s="4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28.4" hidden="1" customHeight="1" x14ac:dyDescent="0.3">
      <c r="A32" s="3" t="s">
        <v>73</v>
      </c>
      <c r="B32" s="11" t="s">
        <v>74</v>
      </c>
      <c r="C32" s="4">
        <v>5700000</v>
      </c>
      <c r="D32" s="4"/>
      <c r="E32" s="4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54" hidden="1" customHeight="1" x14ac:dyDescent="0.3">
      <c r="A33" s="3" t="s">
        <v>75</v>
      </c>
      <c r="B33" s="11" t="s">
        <v>76</v>
      </c>
      <c r="C33" s="4">
        <v>88452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63.19999999999999" hidden="1" customHeight="1" x14ac:dyDescent="0.3">
      <c r="A34" s="3" t="s">
        <v>77</v>
      </c>
      <c r="B34" s="11" t="s">
        <v>78</v>
      </c>
      <c r="C34" s="4">
        <v>235872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105" hidden="1" customHeight="1" x14ac:dyDescent="0.3">
      <c r="A35" s="3" t="s">
        <v>79</v>
      </c>
      <c r="B35" s="11" t="s">
        <v>81</v>
      </c>
      <c r="C35" s="4">
        <v>611000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13.4" hidden="1" customHeight="1" x14ac:dyDescent="0.3">
      <c r="A36" s="3" t="s">
        <v>80</v>
      </c>
      <c r="B36" s="11" t="s">
        <v>82</v>
      </c>
      <c r="C36" s="4">
        <v>466400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70.95" hidden="1" customHeight="1" x14ac:dyDescent="0.3">
      <c r="A37" s="3" t="s">
        <v>85</v>
      </c>
      <c r="B37" s="11" t="s">
        <v>86</v>
      </c>
      <c r="C37" s="4">
        <v>535100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43.25" hidden="1" customHeight="1" x14ac:dyDescent="0.3">
      <c r="A38" s="3" t="s">
        <v>88</v>
      </c>
      <c r="B38" s="11" t="s">
        <v>87</v>
      </c>
      <c r="C38" s="4">
        <v>476203.15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99" hidden="1" customHeight="1" x14ac:dyDescent="0.3">
      <c r="A39" s="3" t="s">
        <v>89</v>
      </c>
      <c r="B39" s="11" t="s">
        <v>90</v>
      </c>
      <c r="C39" s="4">
        <v>35360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142.5" hidden="1" customHeight="1" x14ac:dyDescent="0.3">
      <c r="A40" s="3" t="s">
        <v>91</v>
      </c>
      <c r="B40" s="11" t="s">
        <v>94</v>
      </c>
      <c r="C40" s="4">
        <v>375000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114.75" hidden="1" customHeight="1" x14ac:dyDescent="0.3">
      <c r="A41" s="3" t="s">
        <v>93</v>
      </c>
      <c r="B41" s="11" t="s">
        <v>92</v>
      </c>
      <c r="C41" s="4">
        <v>1999900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ht="114.75" hidden="1" customHeight="1" x14ac:dyDescent="0.3">
      <c r="A42" s="3" t="s">
        <v>95</v>
      </c>
      <c r="B42" s="11" t="s">
        <v>96</v>
      </c>
      <c r="C42" s="4">
        <v>830000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ht="99" hidden="1" customHeight="1" x14ac:dyDescent="0.3">
      <c r="A43" s="3" t="s">
        <v>97</v>
      </c>
      <c r="B43" s="11" t="s">
        <v>98</v>
      </c>
      <c r="C43" s="4">
        <v>500000</v>
      </c>
      <c r="D43" s="4"/>
      <c r="E43" s="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ht="121.5" hidden="1" customHeight="1" x14ac:dyDescent="0.3">
      <c r="A44" s="3" t="s">
        <v>99</v>
      </c>
      <c r="B44" s="11" t="s">
        <v>100</v>
      </c>
      <c r="C44" s="4">
        <v>100000</v>
      </c>
      <c r="D44" s="4"/>
      <c r="E44" s="4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121.5" hidden="1" customHeight="1" x14ac:dyDescent="0.3">
      <c r="A45" s="3" t="s">
        <v>101</v>
      </c>
      <c r="B45" s="11" t="s">
        <v>103</v>
      </c>
      <c r="C45" s="4">
        <v>128600</v>
      </c>
      <c r="D45" s="4"/>
      <c r="E45" s="4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98.25" hidden="1" customHeight="1" x14ac:dyDescent="0.3">
      <c r="A46" s="3" t="s">
        <v>102</v>
      </c>
      <c r="B46" s="11" t="s">
        <v>104</v>
      </c>
      <c r="C46" s="4">
        <v>186600</v>
      </c>
      <c r="D46" s="4"/>
      <c r="E46" s="4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85.5" hidden="1" customHeight="1" x14ac:dyDescent="0.3">
      <c r="A47" s="3" t="s">
        <v>105</v>
      </c>
      <c r="B47" s="11" t="s">
        <v>106</v>
      </c>
      <c r="C47" s="4">
        <v>516300</v>
      </c>
      <c r="D47" s="4"/>
      <c r="E47" s="4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s="27" customFormat="1" ht="137.25" hidden="1" customHeight="1" x14ac:dyDescent="0.3">
      <c r="A48" s="3" t="s">
        <v>107</v>
      </c>
      <c r="B48" s="11" t="s">
        <v>108</v>
      </c>
      <c r="C48" s="28">
        <v>315640.09999999998</v>
      </c>
      <c r="D48" s="4"/>
      <c r="E48" s="4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s="27" customFormat="1" ht="162" hidden="1" customHeight="1" x14ac:dyDescent="0.3">
      <c r="A49" s="3" t="s">
        <v>109</v>
      </c>
      <c r="B49" s="11" t="s">
        <v>110</v>
      </c>
      <c r="C49" s="28">
        <v>458700</v>
      </c>
      <c r="D49" s="30"/>
      <c r="E49" s="30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s="29" customFormat="1" ht="151.5" customHeight="1" x14ac:dyDescent="0.3">
      <c r="A50" s="3" t="s">
        <v>59</v>
      </c>
      <c r="B50" s="11" t="s">
        <v>124</v>
      </c>
      <c r="C50" s="4">
        <v>841400</v>
      </c>
      <c r="D50" s="4">
        <v>0</v>
      </c>
      <c r="E50" s="4">
        <v>0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s="29" customFormat="1" ht="62.4" x14ac:dyDescent="0.3">
      <c r="A51" s="3" t="s">
        <v>61</v>
      </c>
      <c r="B51" s="11" t="s">
        <v>132</v>
      </c>
      <c r="C51" s="4">
        <f>41300+2100</f>
        <v>43400</v>
      </c>
      <c r="D51" s="4">
        <v>0</v>
      </c>
      <c r="E51" s="4">
        <v>0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s="29" customFormat="1" ht="93.6" x14ac:dyDescent="0.3">
      <c r="A52" s="3" t="s">
        <v>63</v>
      </c>
      <c r="B52" s="11" t="s">
        <v>125</v>
      </c>
      <c r="C52" s="4">
        <v>247400</v>
      </c>
      <c r="D52" s="4">
        <v>0</v>
      </c>
      <c r="E52" s="4">
        <v>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s="29" customFormat="1" ht="93.6" x14ac:dyDescent="0.3">
      <c r="A53" s="3" t="s">
        <v>65</v>
      </c>
      <c r="B53" s="11" t="s">
        <v>126</v>
      </c>
      <c r="C53" s="4">
        <v>4385200</v>
      </c>
      <c r="D53" s="4">
        <v>0</v>
      </c>
      <c r="E53" s="4">
        <v>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s="29" customFormat="1" ht="109.5" customHeight="1" x14ac:dyDescent="0.3">
      <c r="A54" s="3" t="s">
        <v>127</v>
      </c>
      <c r="B54" s="11" t="s">
        <v>133</v>
      </c>
      <c r="C54" s="4">
        <v>175200</v>
      </c>
      <c r="D54" s="4">
        <v>0</v>
      </c>
      <c r="E54" s="4">
        <v>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s="29" customFormat="1" ht="109.2" x14ac:dyDescent="0.3">
      <c r="A55" s="3" t="s">
        <v>69</v>
      </c>
      <c r="B55" s="11" t="s">
        <v>134</v>
      </c>
      <c r="C55" s="4">
        <v>3814000</v>
      </c>
      <c r="D55" s="4">
        <v>0</v>
      </c>
      <c r="E55" s="4">
        <v>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s="29" customFormat="1" ht="109.2" x14ac:dyDescent="0.3">
      <c r="A56" s="3" t="s">
        <v>70</v>
      </c>
      <c r="B56" s="11" t="s">
        <v>135</v>
      </c>
      <c r="C56" s="4">
        <v>4420</v>
      </c>
      <c r="D56" s="4">
        <v>0</v>
      </c>
      <c r="E56" s="4">
        <v>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s="29" customFormat="1" ht="109.2" x14ac:dyDescent="0.3">
      <c r="A57" s="3" t="s">
        <v>71</v>
      </c>
      <c r="B57" s="11" t="s">
        <v>136</v>
      </c>
      <c r="C57" s="4">
        <v>1592840</v>
      </c>
      <c r="D57" s="4">
        <v>0</v>
      </c>
      <c r="E57" s="4">
        <v>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s="29" customFormat="1" ht="140.4" x14ac:dyDescent="0.3">
      <c r="A58" s="3" t="s">
        <v>73</v>
      </c>
      <c r="B58" s="11" t="s">
        <v>138</v>
      </c>
      <c r="C58" s="4">
        <v>303264</v>
      </c>
      <c r="D58" s="4">
        <v>0</v>
      </c>
      <c r="E58" s="4">
        <v>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s="29" customFormat="1" ht="140.4" x14ac:dyDescent="0.3">
      <c r="A59" s="3" t="s">
        <v>75</v>
      </c>
      <c r="B59" s="11" t="s">
        <v>137</v>
      </c>
      <c r="C59" s="4">
        <v>33696</v>
      </c>
      <c r="D59" s="4">
        <v>0</v>
      </c>
      <c r="E59" s="4">
        <v>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s="29" customFormat="1" ht="140.4" x14ac:dyDescent="0.3">
      <c r="A60" s="3" t="s">
        <v>77</v>
      </c>
      <c r="B60" s="11" t="s">
        <v>139</v>
      </c>
      <c r="C60" s="4">
        <v>2743700</v>
      </c>
      <c r="D60" s="4">
        <v>0</v>
      </c>
      <c r="E60" s="4">
        <v>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s="29" customFormat="1" ht="140.4" x14ac:dyDescent="0.3">
      <c r="A61" s="3" t="s">
        <v>79</v>
      </c>
      <c r="B61" s="11" t="s">
        <v>140</v>
      </c>
      <c r="C61" s="4">
        <v>3948200</v>
      </c>
      <c r="D61" s="4">
        <v>0</v>
      </c>
      <c r="E61" s="4">
        <v>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s="29" customFormat="1" ht="93.6" x14ac:dyDescent="0.3">
      <c r="A62" s="3" t="s">
        <v>80</v>
      </c>
      <c r="B62" s="11" t="s">
        <v>106</v>
      </c>
      <c r="C62" s="4">
        <v>628600</v>
      </c>
      <c r="D62" s="4">
        <v>0</v>
      </c>
      <c r="E62" s="4">
        <v>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s="29" customFormat="1" ht="78" x14ac:dyDescent="0.3">
      <c r="A63" s="3" t="s">
        <v>85</v>
      </c>
      <c r="B63" s="11" t="s">
        <v>141</v>
      </c>
      <c r="C63" s="4">
        <v>472000</v>
      </c>
      <c r="D63" s="4">
        <v>0</v>
      </c>
      <c r="E63" s="4">
        <v>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s="29" customFormat="1" ht="140.4" x14ac:dyDescent="0.3">
      <c r="A64" s="3" t="s">
        <v>88</v>
      </c>
      <c r="B64" s="11" t="s">
        <v>144</v>
      </c>
      <c r="C64" s="4">
        <v>234720</v>
      </c>
      <c r="D64" s="4">
        <v>0</v>
      </c>
      <c r="E64" s="4">
        <v>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s="29" customFormat="1" ht="140.4" x14ac:dyDescent="0.3">
      <c r="A65" s="3" t="s">
        <v>89</v>
      </c>
      <c r="B65" s="11" t="s">
        <v>145</v>
      </c>
      <c r="C65" s="4">
        <v>2112480</v>
      </c>
      <c r="D65" s="4">
        <v>0</v>
      </c>
      <c r="E65" s="4">
        <v>0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s="29" customFormat="1" ht="202.8" x14ac:dyDescent="0.3">
      <c r="A66" s="3" t="s">
        <v>91</v>
      </c>
      <c r="B66" s="11" t="s">
        <v>146</v>
      </c>
      <c r="C66" s="4">
        <v>6700000</v>
      </c>
      <c r="D66" s="4">
        <v>0</v>
      </c>
      <c r="E66" s="4">
        <v>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s="26" customFormat="1" x14ac:dyDescent="0.3">
      <c r="A67" s="5">
        <v>3</v>
      </c>
      <c r="B67" s="9" t="s">
        <v>9</v>
      </c>
      <c r="C67" s="31">
        <f>C69+C70+C71+C72+C73+C74+C75+C77+C78+C79+C80+C81+C82+C83+C84+C85+C86+C87+C88+C89</f>
        <v>233998900</v>
      </c>
      <c r="D67" s="31">
        <f>D69+D70+D71+D72+D73+D74+D75+D76+D77+D79+D80+D81+D82+D83+D84+D85+D86+D87+D88+D89</f>
        <v>228842100</v>
      </c>
      <c r="E67" s="31">
        <f>E69+E70+E71+E72+E73+E74+E75+E76+E77+E79+E80+E81+E82+E83+E84+E85+E86+E87+E88+E89</f>
        <v>228842100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ht="103.5" hidden="1" customHeight="1" x14ac:dyDescent="0.3">
      <c r="A68" s="3" t="s">
        <v>10</v>
      </c>
      <c r="B68" s="10" t="s">
        <v>38</v>
      </c>
      <c r="C68" s="4">
        <v>2300</v>
      </c>
      <c r="D68" s="4">
        <v>0</v>
      </c>
      <c r="E68" s="4">
        <v>0</v>
      </c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</row>
    <row r="69" spans="1:142" ht="213" customHeight="1" x14ac:dyDescent="0.3">
      <c r="A69" s="3" t="s">
        <v>10</v>
      </c>
      <c r="B69" s="10" t="s">
        <v>39</v>
      </c>
      <c r="C69" s="4">
        <v>715500</v>
      </c>
      <c r="D69" s="4">
        <v>715500</v>
      </c>
      <c r="E69" s="4">
        <v>715500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ht="138.75" customHeight="1" x14ac:dyDescent="0.3">
      <c r="A70" s="3" t="s">
        <v>11</v>
      </c>
      <c r="B70" s="17" t="s">
        <v>40</v>
      </c>
      <c r="C70" s="4">
        <v>3175900</v>
      </c>
      <c r="D70" s="4">
        <v>3175900</v>
      </c>
      <c r="E70" s="4">
        <v>3175900</v>
      </c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ht="216.75" customHeight="1" x14ac:dyDescent="0.3">
      <c r="A71" s="3" t="s">
        <v>12</v>
      </c>
      <c r="B71" s="14" t="s">
        <v>41</v>
      </c>
      <c r="C71" s="4">
        <v>72280800</v>
      </c>
      <c r="D71" s="4">
        <v>72053300</v>
      </c>
      <c r="E71" s="4">
        <v>72053300</v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ht="221.25" customHeight="1" x14ac:dyDescent="0.3">
      <c r="A72" s="3" t="s">
        <v>13</v>
      </c>
      <c r="B72" s="14" t="s">
        <v>42</v>
      </c>
      <c r="C72" s="4">
        <v>11666000</v>
      </c>
      <c r="D72" s="4">
        <v>11666000</v>
      </c>
      <c r="E72" s="4">
        <v>11666000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ht="139.5" customHeight="1" x14ac:dyDescent="0.3">
      <c r="A73" s="3" t="s">
        <v>14</v>
      </c>
      <c r="B73" s="10" t="s">
        <v>43</v>
      </c>
      <c r="C73" s="4">
        <v>3292600</v>
      </c>
      <c r="D73" s="4">
        <v>3638100</v>
      </c>
      <c r="E73" s="4">
        <v>3638100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ht="233.25" customHeight="1" x14ac:dyDescent="0.3">
      <c r="A74" s="3" t="s">
        <v>15</v>
      </c>
      <c r="B74" s="14" t="s">
        <v>44</v>
      </c>
      <c r="C74" s="4">
        <v>56452200</v>
      </c>
      <c r="D74" s="4">
        <v>56452200</v>
      </c>
      <c r="E74" s="4">
        <v>56452200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ht="229.5" customHeight="1" x14ac:dyDescent="0.3">
      <c r="A75" s="3" t="s">
        <v>28</v>
      </c>
      <c r="B75" s="14" t="s">
        <v>45</v>
      </c>
      <c r="C75" s="4">
        <v>27026900</v>
      </c>
      <c r="D75" s="4">
        <v>27026900</v>
      </c>
      <c r="E75" s="4">
        <v>27026900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ht="166.5" hidden="1" customHeight="1" x14ac:dyDescent="0.3">
      <c r="A76" s="3" t="s">
        <v>30</v>
      </c>
      <c r="B76" s="15" t="s">
        <v>46</v>
      </c>
      <c r="C76" s="4">
        <v>0</v>
      </c>
      <c r="D76" s="4">
        <v>0</v>
      </c>
      <c r="E76" s="4">
        <v>0</v>
      </c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ht="124.8" x14ac:dyDescent="0.3">
      <c r="A77" s="3" t="s">
        <v>30</v>
      </c>
      <c r="B77" s="17" t="s">
        <v>142</v>
      </c>
      <c r="C77" s="4">
        <f>881000+3678000</f>
        <v>4559000</v>
      </c>
      <c r="D77" s="4">
        <v>1225700</v>
      </c>
      <c r="E77" s="4">
        <v>1225700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s="29" customFormat="1" ht="124.8" x14ac:dyDescent="0.3">
      <c r="A78" s="3" t="s">
        <v>16</v>
      </c>
      <c r="B78" s="17" t="s">
        <v>143</v>
      </c>
      <c r="C78" s="4">
        <v>344700</v>
      </c>
      <c r="D78" s="4"/>
      <c r="E78" s="4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ht="180.75" customHeight="1" x14ac:dyDescent="0.3">
      <c r="A79" s="3" t="s">
        <v>16</v>
      </c>
      <c r="B79" s="17" t="s">
        <v>47</v>
      </c>
      <c r="C79" s="4">
        <v>34497700</v>
      </c>
      <c r="D79" s="4">
        <v>34497700</v>
      </c>
      <c r="E79" s="4">
        <v>34497700</v>
      </c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ht="218.4" x14ac:dyDescent="0.3">
      <c r="A80" s="3" t="s">
        <v>17</v>
      </c>
      <c r="B80" s="10" t="s">
        <v>48</v>
      </c>
      <c r="C80" s="4">
        <v>5908900</v>
      </c>
      <c r="D80" s="4">
        <v>5908900</v>
      </c>
      <c r="E80" s="4">
        <v>5908900</v>
      </c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1:142" ht="132" customHeight="1" x14ac:dyDescent="0.3">
      <c r="A81" s="3" t="s">
        <v>18</v>
      </c>
      <c r="B81" s="10" t="s">
        <v>49</v>
      </c>
      <c r="C81" s="4">
        <v>1280100</v>
      </c>
      <c r="D81" s="4">
        <v>1280100</v>
      </c>
      <c r="E81" s="4">
        <v>1280100</v>
      </c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1:142" ht="115.5" customHeight="1" x14ac:dyDescent="0.3">
      <c r="A82" s="3" t="s">
        <v>19</v>
      </c>
      <c r="B82" s="10" t="s">
        <v>50</v>
      </c>
      <c r="C82" s="4">
        <v>31800</v>
      </c>
      <c r="D82" s="4">
        <v>31800</v>
      </c>
      <c r="E82" s="4">
        <v>31800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1:142" ht="150.75" customHeight="1" x14ac:dyDescent="0.3">
      <c r="A83" s="3" t="s">
        <v>20</v>
      </c>
      <c r="B83" s="10" t="s">
        <v>51</v>
      </c>
      <c r="C83" s="4">
        <v>48800</v>
      </c>
      <c r="D83" s="4">
        <v>48800</v>
      </c>
      <c r="E83" s="4">
        <v>48800</v>
      </c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1:142" ht="115.5" customHeight="1" x14ac:dyDescent="0.3">
      <c r="A84" s="3" t="s">
        <v>21</v>
      </c>
      <c r="B84" s="10" t="s">
        <v>52</v>
      </c>
      <c r="C84" s="4">
        <v>467700</v>
      </c>
      <c r="D84" s="4">
        <v>467700</v>
      </c>
      <c r="E84" s="4">
        <v>467700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1:142" ht="96" customHeight="1" x14ac:dyDescent="0.3">
      <c r="A85" s="3" t="s">
        <v>22</v>
      </c>
      <c r="B85" s="10" t="s">
        <v>53</v>
      </c>
      <c r="C85" s="4">
        <v>80800</v>
      </c>
      <c r="D85" s="4">
        <v>80800</v>
      </c>
      <c r="E85" s="4">
        <v>80800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1:142" ht="183" customHeight="1" x14ac:dyDescent="0.3">
      <c r="A86" s="3" t="s">
        <v>23</v>
      </c>
      <c r="B86" s="10" t="s">
        <v>54</v>
      </c>
      <c r="C86" s="4">
        <v>502600</v>
      </c>
      <c r="D86" s="4">
        <v>502600</v>
      </c>
      <c r="E86" s="4">
        <v>502600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1:142" ht="166.5" customHeight="1" x14ac:dyDescent="0.3">
      <c r="A87" s="3" t="s">
        <v>29</v>
      </c>
      <c r="B87" s="17" t="s">
        <v>55</v>
      </c>
      <c r="C87" s="4">
        <v>30500</v>
      </c>
      <c r="D87" s="4">
        <v>30500</v>
      </c>
      <c r="E87" s="4">
        <v>30500</v>
      </c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1:142" ht="114" customHeight="1" x14ac:dyDescent="0.3">
      <c r="A88" s="3" t="s">
        <v>31</v>
      </c>
      <c r="B88" s="17" t="s">
        <v>56</v>
      </c>
      <c r="C88" s="4">
        <v>10039600</v>
      </c>
      <c r="D88" s="4">
        <v>10039600</v>
      </c>
      <c r="E88" s="4">
        <v>10039600</v>
      </c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1:142" ht="99.6" customHeight="1" x14ac:dyDescent="0.3">
      <c r="A89" s="3" t="s">
        <v>32</v>
      </c>
      <c r="B89" s="12" t="s">
        <v>123</v>
      </c>
      <c r="C89" s="4">
        <f>1328400+268400</f>
        <v>1596800</v>
      </c>
      <c r="D89" s="4">
        <v>0</v>
      </c>
      <c r="E89" s="4">
        <v>0</v>
      </c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1:142" ht="111" hidden="1" customHeight="1" x14ac:dyDescent="0.3">
      <c r="A90" s="3" t="s">
        <v>83</v>
      </c>
      <c r="B90" s="18" t="s">
        <v>84</v>
      </c>
      <c r="C90" s="4">
        <v>210900</v>
      </c>
      <c r="D90" s="4"/>
      <c r="E90" s="4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1:142" hidden="1" x14ac:dyDescent="0.3">
      <c r="A91" s="5">
        <v>4</v>
      </c>
      <c r="B91" s="9" t="s">
        <v>24</v>
      </c>
      <c r="C91" s="6">
        <f>C92</f>
        <v>0</v>
      </c>
      <c r="D91" s="6">
        <f>D92</f>
        <v>0</v>
      </c>
      <c r="E91" s="6">
        <f>E92</f>
        <v>0</v>
      </c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1:142" ht="114" hidden="1" customHeight="1" x14ac:dyDescent="0.3">
      <c r="A92" s="3" t="s">
        <v>25</v>
      </c>
      <c r="B92" s="17" t="s">
        <v>57</v>
      </c>
      <c r="C92" s="4">
        <v>0</v>
      </c>
      <c r="D92" s="4">
        <v>0</v>
      </c>
      <c r="E92" s="4">
        <v>0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1:142" s="22" customFormat="1" x14ac:dyDescent="0.3">
      <c r="A93" s="5"/>
      <c r="B93" s="9" t="s">
        <v>26</v>
      </c>
      <c r="C93" s="6">
        <f>C91+C67+C16+C13</f>
        <v>347816920</v>
      </c>
      <c r="D93" s="6">
        <f>D91+D67+D16+D13</f>
        <v>313784700</v>
      </c>
      <c r="E93" s="6">
        <f>E91+E67+E16+E13</f>
        <v>313784700</v>
      </c>
    </row>
    <row r="94" spans="1:142" x14ac:dyDescent="0.3"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1:142" x14ac:dyDescent="0.3"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1:142" x14ac:dyDescent="0.3"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47:142" x14ac:dyDescent="0.3"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47:142" x14ac:dyDescent="0.3"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47:142" x14ac:dyDescent="0.3"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47:142" x14ac:dyDescent="0.3"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47:142" x14ac:dyDescent="0.3"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</row>
    <row r="102" spans="47:142" x14ac:dyDescent="0.3"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47:142" x14ac:dyDescent="0.3"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47:142" x14ac:dyDescent="0.3"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47:142" x14ac:dyDescent="0.3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47:142" x14ac:dyDescent="0.3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47:142" x14ac:dyDescent="0.3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47:142" x14ac:dyDescent="0.3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47:142" x14ac:dyDescent="0.3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47:142" x14ac:dyDescent="0.3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47:142" x14ac:dyDescent="0.3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47:142" x14ac:dyDescent="0.3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3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3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3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3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3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3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3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3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3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3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3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3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3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3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3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3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3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3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3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3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3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3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3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3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3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3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3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3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3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3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3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3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3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3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3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3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3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3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3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3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3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3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3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3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3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3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3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3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3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3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3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3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3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3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3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3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3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3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3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3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3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3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3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3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3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3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3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3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3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3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3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3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3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3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3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3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3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3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3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3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3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3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3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3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3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3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3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3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3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3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3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3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3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3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3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3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3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3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3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3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3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3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3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3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3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3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3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3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3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3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3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3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3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3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3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3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3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3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3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3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3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3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3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3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3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3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3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3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3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3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3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3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3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3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3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3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3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3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3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3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3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3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3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3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3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3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3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3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3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  <row r="262" spans="47:142" x14ac:dyDescent="0.3"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</row>
    <row r="263" spans="47:142" x14ac:dyDescent="0.3"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</row>
    <row r="264" spans="47:142" x14ac:dyDescent="0.3"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22"/>
      <c r="CN264" s="22"/>
      <c r="CO264" s="22"/>
      <c r="CP264" s="22"/>
      <c r="CQ264" s="22"/>
      <c r="CR264" s="22"/>
      <c r="CS264" s="22"/>
      <c r="CT264" s="22"/>
      <c r="CU264" s="22"/>
      <c r="CV264" s="22"/>
      <c r="CW264" s="22"/>
      <c r="CX264" s="22"/>
      <c r="CY264" s="22"/>
      <c r="CZ264" s="22"/>
      <c r="DA264" s="22"/>
      <c r="DB264" s="22"/>
      <c r="DC264" s="22"/>
      <c r="DD264" s="22"/>
      <c r="DE264" s="22"/>
      <c r="DF264" s="22"/>
      <c r="DG264" s="22"/>
      <c r="DH264" s="22"/>
      <c r="DI264" s="22"/>
      <c r="DJ264" s="22"/>
      <c r="DK264" s="22"/>
      <c r="DL264" s="22"/>
      <c r="DM264" s="22"/>
      <c r="DN264" s="22"/>
      <c r="DO264" s="22"/>
      <c r="DP264" s="22"/>
      <c r="DQ264" s="22"/>
      <c r="DR264" s="22"/>
      <c r="DS264" s="22"/>
      <c r="DT264" s="22"/>
      <c r="DU264" s="22"/>
      <c r="DV264" s="22"/>
      <c r="DW264" s="22"/>
      <c r="DX264" s="22"/>
      <c r="DY264" s="22"/>
      <c r="DZ264" s="22"/>
      <c r="EA264" s="22"/>
      <c r="EB264" s="22"/>
      <c r="EC264" s="22"/>
      <c r="ED264" s="22"/>
      <c r="EE264" s="22"/>
      <c r="EF264" s="22"/>
      <c r="EG264" s="22"/>
      <c r="EH264" s="22"/>
      <c r="EI264" s="22"/>
      <c r="EJ264" s="22"/>
      <c r="EK264" s="22"/>
      <c r="EL264" s="22"/>
    </row>
    <row r="265" spans="47:142" x14ac:dyDescent="0.3"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  <c r="BI265" s="22"/>
      <c r="BJ265" s="22"/>
      <c r="BK265" s="22"/>
      <c r="BL265" s="22"/>
      <c r="BM265" s="22"/>
      <c r="BN265" s="22"/>
      <c r="BO265" s="22"/>
      <c r="BP265" s="22"/>
      <c r="BQ265" s="22"/>
      <c r="BR265" s="22"/>
      <c r="BS265" s="22"/>
      <c r="BT265" s="22"/>
      <c r="BU265" s="22"/>
      <c r="BV265" s="22"/>
      <c r="BW265" s="22"/>
      <c r="BX265" s="22"/>
      <c r="BY265" s="22"/>
      <c r="BZ265" s="22"/>
      <c r="CA265" s="22"/>
      <c r="CB265" s="22"/>
      <c r="CC265" s="22"/>
      <c r="CD265" s="22"/>
      <c r="CE265" s="22"/>
      <c r="CF265" s="22"/>
      <c r="CG265" s="22"/>
      <c r="CH265" s="22"/>
      <c r="CI265" s="22"/>
      <c r="CJ265" s="22"/>
      <c r="CK265" s="22"/>
      <c r="CL265" s="22"/>
      <c r="CM265" s="22"/>
      <c r="CN265" s="22"/>
      <c r="CO265" s="22"/>
      <c r="CP265" s="22"/>
      <c r="CQ265" s="22"/>
      <c r="CR265" s="22"/>
      <c r="CS265" s="22"/>
      <c r="CT265" s="22"/>
      <c r="CU265" s="22"/>
      <c r="CV265" s="22"/>
      <c r="CW265" s="22"/>
      <c r="CX265" s="22"/>
      <c r="CY265" s="22"/>
      <c r="CZ265" s="22"/>
      <c r="DA265" s="22"/>
      <c r="DB265" s="22"/>
      <c r="DC265" s="22"/>
      <c r="DD265" s="22"/>
      <c r="DE265" s="22"/>
      <c r="DF265" s="22"/>
      <c r="DG265" s="22"/>
      <c r="DH265" s="22"/>
      <c r="DI265" s="22"/>
      <c r="DJ265" s="22"/>
      <c r="DK265" s="22"/>
      <c r="DL265" s="22"/>
      <c r="DM265" s="22"/>
      <c r="DN265" s="22"/>
      <c r="DO265" s="22"/>
      <c r="DP265" s="22"/>
      <c r="DQ265" s="22"/>
      <c r="DR265" s="22"/>
      <c r="DS265" s="22"/>
      <c r="DT265" s="22"/>
      <c r="DU265" s="22"/>
      <c r="DV265" s="22"/>
      <c r="DW265" s="22"/>
      <c r="DX265" s="22"/>
      <c r="DY265" s="22"/>
      <c r="DZ265" s="22"/>
      <c r="EA265" s="22"/>
      <c r="EB265" s="22"/>
      <c r="EC265" s="22"/>
      <c r="ED265" s="22"/>
      <c r="EE265" s="22"/>
      <c r="EF265" s="22"/>
      <c r="EG265" s="22"/>
      <c r="EH265" s="22"/>
      <c r="EI265" s="22"/>
      <c r="EJ265" s="22"/>
      <c r="EK265" s="22"/>
      <c r="EL265" s="22"/>
    </row>
    <row r="266" spans="47:142" x14ac:dyDescent="0.3"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  <c r="BI266" s="22"/>
      <c r="BJ266" s="22"/>
      <c r="BK266" s="22"/>
      <c r="BL266" s="22"/>
      <c r="BM266" s="22"/>
      <c r="BN266" s="22"/>
      <c r="BO266" s="22"/>
      <c r="BP266" s="22"/>
      <c r="BQ266" s="22"/>
      <c r="BR266" s="22"/>
      <c r="BS266" s="22"/>
      <c r="BT266" s="22"/>
      <c r="BU266" s="22"/>
      <c r="BV266" s="22"/>
      <c r="BW266" s="22"/>
      <c r="BX266" s="22"/>
      <c r="BY266" s="22"/>
      <c r="BZ266" s="22"/>
      <c r="CA266" s="22"/>
      <c r="CB266" s="22"/>
      <c r="CC266" s="22"/>
      <c r="CD266" s="22"/>
      <c r="CE266" s="22"/>
      <c r="CF266" s="22"/>
      <c r="CG266" s="22"/>
      <c r="CH266" s="22"/>
      <c r="CI266" s="22"/>
      <c r="CJ266" s="22"/>
      <c r="CK266" s="22"/>
      <c r="CL266" s="22"/>
      <c r="CM266" s="22"/>
      <c r="CN266" s="22"/>
      <c r="CO266" s="22"/>
      <c r="CP266" s="22"/>
      <c r="CQ266" s="22"/>
      <c r="CR266" s="22"/>
      <c r="CS266" s="22"/>
      <c r="CT266" s="22"/>
      <c r="CU266" s="22"/>
      <c r="CV266" s="22"/>
      <c r="CW266" s="22"/>
      <c r="CX266" s="22"/>
      <c r="CY266" s="22"/>
      <c r="CZ266" s="22"/>
      <c r="DA266" s="22"/>
      <c r="DB266" s="22"/>
      <c r="DC266" s="22"/>
      <c r="DD266" s="22"/>
      <c r="DE266" s="22"/>
      <c r="DF266" s="22"/>
      <c r="DG266" s="22"/>
      <c r="DH266" s="22"/>
      <c r="DI266" s="22"/>
      <c r="DJ266" s="22"/>
      <c r="DK266" s="22"/>
      <c r="DL266" s="22"/>
      <c r="DM266" s="22"/>
      <c r="DN266" s="22"/>
      <c r="DO266" s="22"/>
      <c r="DP266" s="22"/>
      <c r="DQ266" s="22"/>
      <c r="DR266" s="22"/>
      <c r="DS266" s="22"/>
      <c r="DT266" s="22"/>
      <c r="DU266" s="22"/>
      <c r="DV266" s="22"/>
      <c r="DW266" s="22"/>
      <c r="DX266" s="22"/>
      <c r="DY266" s="22"/>
      <c r="DZ266" s="22"/>
      <c r="EA266" s="22"/>
      <c r="EB266" s="22"/>
      <c r="EC266" s="22"/>
      <c r="ED266" s="22"/>
      <c r="EE266" s="22"/>
      <c r="EF266" s="22"/>
      <c r="EG266" s="22"/>
      <c r="EH266" s="22"/>
      <c r="EI266" s="22"/>
      <c r="EJ266" s="22"/>
      <c r="EK266" s="22"/>
      <c r="EL266" s="22"/>
    </row>
    <row r="267" spans="47:142" x14ac:dyDescent="0.3"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</row>
    <row r="268" spans="47:142" x14ac:dyDescent="0.3"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  <c r="BI268" s="22"/>
      <c r="BJ268" s="22"/>
      <c r="BK268" s="22"/>
      <c r="BL268" s="22"/>
      <c r="BM268" s="22"/>
      <c r="BN268" s="22"/>
      <c r="BO268" s="22"/>
      <c r="BP268" s="22"/>
      <c r="BQ268" s="22"/>
      <c r="BR268" s="22"/>
      <c r="BS268" s="22"/>
      <c r="BT268" s="22"/>
      <c r="BU268" s="22"/>
      <c r="BV268" s="22"/>
      <c r="BW268" s="22"/>
      <c r="BX268" s="22"/>
      <c r="BY268" s="22"/>
      <c r="BZ268" s="22"/>
      <c r="CA268" s="22"/>
      <c r="CB268" s="22"/>
      <c r="CC268" s="22"/>
      <c r="CD268" s="22"/>
      <c r="CE268" s="22"/>
      <c r="CF268" s="22"/>
      <c r="CG268" s="22"/>
      <c r="CH268" s="22"/>
      <c r="CI268" s="22"/>
      <c r="CJ268" s="22"/>
      <c r="CK268" s="22"/>
      <c r="CL268" s="22"/>
      <c r="CM268" s="22"/>
      <c r="CN268" s="22"/>
      <c r="CO268" s="22"/>
      <c r="CP268" s="22"/>
      <c r="CQ268" s="22"/>
      <c r="CR268" s="22"/>
      <c r="CS268" s="22"/>
      <c r="CT268" s="22"/>
      <c r="CU268" s="22"/>
      <c r="CV268" s="22"/>
      <c r="CW268" s="22"/>
      <c r="CX268" s="22"/>
      <c r="CY268" s="22"/>
      <c r="CZ268" s="22"/>
      <c r="DA268" s="22"/>
      <c r="DB268" s="22"/>
      <c r="DC268" s="22"/>
      <c r="DD268" s="22"/>
      <c r="DE268" s="22"/>
      <c r="DF268" s="22"/>
      <c r="DG268" s="22"/>
      <c r="DH268" s="22"/>
      <c r="DI268" s="22"/>
      <c r="DJ268" s="22"/>
      <c r="DK268" s="22"/>
      <c r="DL268" s="22"/>
      <c r="DM268" s="22"/>
      <c r="DN268" s="22"/>
      <c r="DO268" s="22"/>
      <c r="DP268" s="22"/>
      <c r="DQ268" s="22"/>
      <c r="DR268" s="22"/>
      <c r="DS268" s="22"/>
      <c r="DT268" s="22"/>
      <c r="DU268" s="22"/>
      <c r="DV268" s="22"/>
      <c r="DW268" s="22"/>
      <c r="DX268" s="22"/>
      <c r="DY268" s="22"/>
      <c r="DZ268" s="22"/>
      <c r="EA268" s="22"/>
      <c r="EB268" s="22"/>
      <c r="EC268" s="22"/>
      <c r="ED268" s="22"/>
      <c r="EE268" s="22"/>
      <c r="EF268" s="22"/>
      <c r="EG268" s="22"/>
      <c r="EH268" s="22"/>
      <c r="EI268" s="22"/>
      <c r="EJ268" s="22"/>
      <c r="EK268" s="22"/>
      <c r="EL268" s="22"/>
    </row>
    <row r="269" spans="47:142" x14ac:dyDescent="0.3"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  <c r="BI269" s="22"/>
      <c r="BJ269" s="22"/>
      <c r="BK269" s="22"/>
      <c r="BL269" s="22"/>
      <c r="BM269" s="22"/>
      <c r="BN269" s="22"/>
      <c r="BO269" s="22"/>
      <c r="BP269" s="22"/>
      <c r="BQ269" s="22"/>
      <c r="BR269" s="22"/>
      <c r="BS269" s="22"/>
      <c r="BT269" s="22"/>
      <c r="BU269" s="22"/>
      <c r="BV269" s="22"/>
      <c r="BW269" s="22"/>
      <c r="BX269" s="22"/>
      <c r="BY269" s="22"/>
      <c r="BZ269" s="22"/>
      <c r="CA269" s="22"/>
      <c r="CB269" s="22"/>
      <c r="CC269" s="22"/>
      <c r="CD269" s="22"/>
      <c r="CE269" s="22"/>
      <c r="CF269" s="22"/>
      <c r="CG269" s="22"/>
      <c r="CH269" s="22"/>
      <c r="CI269" s="22"/>
      <c r="CJ269" s="22"/>
      <c r="CK269" s="22"/>
      <c r="CL269" s="22"/>
      <c r="CM269" s="22"/>
      <c r="CN269" s="22"/>
      <c r="CO269" s="22"/>
      <c r="CP269" s="22"/>
      <c r="CQ269" s="22"/>
      <c r="CR269" s="22"/>
      <c r="CS269" s="22"/>
      <c r="CT269" s="22"/>
      <c r="CU269" s="22"/>
      <c r="CV269" s="22"/>
      <c r="CW269" s="22"/>
      <c r="CX269" s="22"/>
      <c r="CY269" s="22"/>
      <c r="CZ269" s="22"/>
      <c r="DA269" s="22"/>
      <c r="DB269" s="22"/>
      <c r="DC269" s="22"/>
      <c r="DD269" s="22"/>
      <c r="DE269" s="22"/>
      <c r="DF269" s="22"/>
      <c r="DG269" s="22"/>
      <c r="DH269" s="22"/>
      <c r="DI269" s="22"/>
      <c r="DJ269" s="22"/>
      <c r="DK269" s="22"/>
      <c r="DL269" s="22"/>
      <c r="DM269" s="22"/>
      <c r="DN269" s="22"/>
      <c r="DO269" s="22"/>
      <c r="DP269" s="22"/>
      <c r="DQ269" s="22"/>
      <c r="DR269" s="22"/>
      <c r="DS269" s="22"/>
      <c r="DT269" s="22"/>
      <c r="DU269" s="22"/>
      <c r="DV269" s="22"/>
      <c r="DW269" s="22"/>
      <c r="DX269" s="22"/>
      <c r="DY269" s="22"/>
      <c r="DZ269" s="22"/>
      <c r="EA269" s="22"/>
      <c r="EB269" s="22"/>
      <c r="EC269" s="22"/>
      <c r="ED269" s="22"/>
      <c r="EE269" s="22"/>
      <c r="EF269" s="22"/>
      <c r="EG269" s="22"/>
      <c r="EH269" s="22"/>
      <c r="EI269" s="22"/>
      <c r="EJ269" s="22"/>
      <c r="EK269" s="22"/>
      <c r="EL269" s="22"/>
    </row>
    <row r="270" spans="47:142" x14ac:dyDescent="0.3"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22"/>
      <c r="CN270" s="22"/>
      <c r="CO270" s="22"/>
      <c r="CP270" s="22"/>
      <c r="CQ270" s="22"/>
      <c r="CR270" s="22"/>
      <c r="CS270" s="22"/>
      <c r="CT270" s="22"/>
      <c r="CU270" s="22"/>
      <c r="CV270" s="22"/>
      <c r="CW270" s="22"/>
      <c r="CX270" s="22"/>
      <c r="CY270" s="22"/>
      <c r="CZ270" s="22"/>
      <c r="DA270" s="22"/>
      <c r="DB270" s="22"/>
      <c r="DC270" s="22"/>
      <c r="DD270" s="22"/>
      <c r="DE270" s="22"/>
      <c r="DF270" s="22"/>
      <c r="DG270" s="22"/>
      <c r="DH270" s="22"/>
      <c r="DI270" s="22"/>
      <c r="DJ270" s="22"/>
      <c r="DK270" s="22"/>
      <c r="DL270" s="22"/>
      <c r="DM270" s="22"/>
      <c r="DN270" s="22"/>
      <c r="DO270" s="22"/>
      <c r="DP270" s="22"/>
      <c r="DQ270" s="22"/>
      <c r="DR270" s="22"/>
      <c r="DS270" s="22"/>
      <c r="DT270" s="22"/>
      <c r="DU270" s="22"/>
      <c r="DV270" s="22"/>
      <c r="DW270" s="22"/>
      <c r="DX270" s="22"/>
      <c r="DY270" s="22"/>
      <c r="DZ270" s="22"/>
      <c r="EA270" s="22"/>
      <c r="EB270" s="22"/>
      <c r="EC270" s="22"/>
      <c r="ED270" s="22"/>
      <c r="EE270" s="22"/>
      <c r="EF270" s="22"/>
      <c r="EG270" s="22"/>
      <c r="EH270" s="22"/>
      <c r="EI270" s="22"/>
      <c r="EJ270" s="22"/>
      <c r="EK270" s="22"/>
      <c r="EL270" s="22"/>
    </row>
    <row r="271" spans="47:142" x14ac:dyDescent="0.3"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22"/>
      <c r="BK271" s="22"/>
      <c r="BL271" s="22"/>
      <c r="BM271" s="22"/>
      <c r="BN271" s="22"/>
      <c r="BO271" s="22"/>
      <c r="BP271" s="22"/>
      <c r="BQ271" s="22"/>
      <c r="BR271" s="22"/>
      <c r="BS271" s="22"/>
      <c r="BT271" s="22"/>
      <c r="BU271" s="22"/>
      <c r="BV271" s="22"/>
      <c r="BW271" s="22"/>
      <c r="BX271" s="22"/>
      <c r="BY271" s="22"/>
      <c r="BZ271" s="22"/>
      <c r="CA271" s="22"/>
      <c r="CB271" s="22"/>
      <c r="CC271" s="22"/>
      <c r="CD271" s="22"/>
      <c r="CE271" s="22"/>
      <c r="CF271" s="22"/>
      <c r="CG271" s="22"/>
      <c r="CH271" s="22"/>
      <c r="CI271" s="22"/>
      <c r="CJ271" s="22"/>
      <c r="CK271" s="22"/>
      <c r="CL271" s="22"/>
      <c r="CM271" s="22"/>
      <c r="CN271" s="22"/>
      <c r="CO271" s="22"/>
      <c r="CP271" s="22"/>
      <c r="CQ271" s="22"/>
      <c r="CR271" s="22"/>
      <c r="CS271" s="22"/>
      <c r="CT271" s="22"/>
      <c r="CU271" s="22"/>
      <c r="CV271" s="22"/>
      <c r="CW271" s="22"/>
      <c r="CX271" s="22"/>
      <c r="CY271" s="22"/>
      <c r="CZ271" s="22"/>
      <c r="DA271" s="22"/>
      <c r="DB271" s="22"/>
      <c r="DC271" s="22"/>
      <c r="DD271" s="22"/>
      <c r="DE271" s="22"/>
      <c r="DF271" s="22"/>
      <c r="DG271" s="22"/>
      <c r="DH271" s="22"/>
      <c r="DI271" s="22"/>
      <c r="DJ271" s="22"/>
      <c r="DK271" s="22"/>
      <c r="DL271" s="22"/>
      <c r="DM271" s="22"/>
      <c r="DN271" s="22"/>
      <c r="DO271" s="22"/>
      <c r="DP271" s="22"/>
      <c r="DQ271" s="22"/>
      <c r="DR271" s="22"/>
      <c r="DS271" s="22"/>
      <c r="DT271" s="22"/>
      <c r="DU271" s="22"/>
      <c r="DV271" s="22"/>
      <c r="DW271" s="22"/>
      <c r="DX271" s="22"/>
      <c r="DY271" s="22"/>
      <c r="DZ271" s="22"/>
      <c r="EA271" s="22"/>
      <c r="EB271" s="22"/>
      <c r="EC271" s="22"/>
      <c r="ED271" s="22"/>
      <c r="EE271" s="22"/>
      <c r="EF271" s="22"/>
      <c r="EG271" s="22"/>
      <c r="EH271" s="22"/>
      <c r="EI271" s="22"/>
      <c r="EJ271" s="22"/>
      <c r="EK271" s="22"/>
      <c r="EL271" s="22"/>
    </row>
    <row r="272" spans="47:142" x14ac:dyDescent="0.3"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  <c r="BI272" s="22"/>
      <c r="BJ272" s="22"/>
      <c r="BK272" s="22"/>
      <c r="BL272" s="22"/>
      <c r="BM272" s="22"/>
      <c r="BN272" s="22"/>
      <c r="BO272" s="22"/>
      <c r="BP272" s="22"/>
      <c r="BQ272" s="22"/>
      <c r="BR272" s="22"/>
      <c r="BS272" s="22"/>
      <c r="BT272" s="22"/>
      <c r="BU272" s="22"/>
      <c r="BV272" s="22"/>
      <c r="BW272" s="22"/>
      <c r="BX272" s="22"/>
      <c r="BY272" s="22"/>
      <c r="BZ272" s="22"/>
      <c r="CA272" s="22"/>
      <c r="CB272" s="22"/>
      <c r="CC272" s="22"/>
      <c r="CD272" s="22"/>
      <c r="CE272" s="22"/>
      <c r="CF272" s="22"/>
      <c r="CG272" s="22"/>
      <c r="CH272" s="22"/>
      <c r="CI272" s="22"/>
      <c r="CJ272" s="22"/>
      <c r="CK272" s="22"/>
      <c r="CL272" s="22"/>
      <c r="CM272" s="22"/>
      <c r="CN272" s="22"/>
      <c r="CO272" s="22"/>
      <c r="CP272" s="22"/>
      <c r="CQ272" s="22"/>
      <c r="CR272" s="22"/>
      <c r="CS272" s="22"/>
      <c r="CT272" s="22"/>
      <c r="CU272" s="22"/>
      <c r="CV272" s="22"/>
      <c r="CW272" s="22"/>
      <c r="CX272" s="22"/>
      <c r="CY272" s="22"/>
      <c r="CZ272" s="22"/>
      <c r="DA272" s="22"/>
      <c r="DB272" s="22"/>
      <c r="DC272" s="22"/>
      <c r="DD272" s="22"/>
      <c r="DE272" s="22"/>
      <c r="DF272" s="22"/>
      <c r="DG272" s="22"/>
      <c r="DH272" s="22"/>
      <c r="DI272" s="22"/>
      <c r="DJ272" s="22"/>
      <c r="DK272" s="22"/>
      <c r="DL272" s="22"/>
      <c r="DM272" s="22"/>
      <c r="DN272" s="22"/>
      <c r="DO272" s="22"/>
      <c r="DP272" s="22"/>
      <c r="DQ272" s="22"/>
      <c r="DR272" s="22"/>
      <c r="DS272" s="22"/>
      <c r="DT272" s="22"/>
      <c r="DU272" s="22"/>
      <c r="DV272" s="22"/>
      <c r="DW272" s="22"/>
      <c r="DX272" s="22"/>
      <c r="DY272" s="22"/>
      <c r="DZ272" s="22"/>
      <c r="EA272" s="22"/>
      <c r="EB272" s="22"/>
      <c r="EC272" s="22"/>
      <c r="ED272" s="22"/>
      <c r="EE272" s="22"/>
      <c r="EF272" s="22"/>
      <c r="EG272" s="22"/>
      <c r="EH272" s="22"/>
      <c r="EI272" s="22"/>
      <c r="EJ272" s="22"/>
      <c r="EK272" s="22"/>
      <c r="EL272" s="22"/>
    </row>
    <row r="273" spans="47:142" x14ac:dyDescent="0.3"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  <c r="BI273" s="22"/>
      <c r="BJ273" s="22"/>
      <c r="BK273" s="22"/>
      <c r="BL273" s="22"/>
      <c r="BM273" s="22"/>
      <c r="BN273" s="22"/>
      <c r="BO273" s="22"/>
      <c r="BP273" s="22"/>
      <c r="BQ273" s="22"/>
      <c r="BR273" s="22"/>
      <c r="BS273" s="22"/>
      <c r="BT273" s="22"/>
      <c r="BU273" s="22"/>
      <c r="BV273" s="22"/>
      <c r="BW273" s="22"/>
      <c r="BX273" s="22"/>
      <c r="BY273" s="22"/>
      <c r="BZ273" s="22"/>
      <c r="CA273" s="22"/>
      <c r="CB273" s="22"/>
      <c r="CC273" s="22"/>
      <c r="CD273" s="22"/>
      <c r="CE273" s="22"/>
      <c r="CF273" s="22"/>
      <c r="CG273" s="22"/>
      <c r="CH273" s="22"/>
      <c r="CI273" s="22"/>
      <c r="CJ273" s="22"/>
      <c r="CK273" s="22"/>
      <c r="CL273" s="22"/>
      <c r="CM273" s="22"/>
      <c r="CN273" s="22"/>
      <c r="CO273" s="22"/>
      <c r="CP273" s="22"/>
      <c r="CQ273" s="22"/>
      <c r="CR273" s="22"/>
      <c r="CS273" s="22"/>
      <c r="CT273" s="22"/>
      <c r="CU273" s="22"/>
      <c r="CV273" s="22"/>
      <c r="CW273" s="22"/>
      <c r="CX273" s="22"/>
      <c r="CY273" s="22"/>
      <c r="CZ273" s="22"/>
      <c r="DA273" s="22"/>
      <c r="DB273" s="22"/>
      <c r="DC273" s="22"/>
      <c r="DD273" s="22"/>
      <c r="DE273" s="22"/>
      <c r="DF273" s="22"/>
      <c r="DG273" s="22"/>
      <c r="DH273" s="22"/>
      <c r="DI273" s="22"/>
      <c r="DJ273" s="22"/>
      <c r="DK273" s="22"/>
      <c r="DL273" s="22"/>
      <c r="DM273" s="22"/>
      <c r="DN273" s="22"/>
      <c r="DO273" s="22"/>
      <c r="DP273" s="22"/>
      <c r="DQ273" s="22"/>
      <c r="DR273" s="22"/>
      <c r="DS273" s="22"/>
      <c r="DT273" s="22"/>
      <c r="DU273" s="22"/>
      <c r="DV273" s="22"/>
      <c r="DW273" s="22"/>
      <c r="DX273" s="22"/>
      <c r="DY273" s="22"/>
      <c r="DZ273" s="22"/>
      <c r="EA273" s="22"/>
      <c r="EB273" s="22"/>
      <c r="EC273" s="22"/>
      <c r="ED273" s="22"/>
      <c r="EE273" s="22"/>
      <c r="EF273" s="22"/>
      <c r="EG273" s="22"/>
      <c r="EH273" s="22"/>
      <c r="EI273" s="22"/>
      <c r="EJ273" s="22"/>
      <c r="EK273" s="22"/>
      <c r="EL273" s="22"/>
    </row>
    <row r="274" spans="47:142" x14ac:dyDescent="0.3"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  <c r="BI274" s="22"/>
      <c r="BJ274" s="22"/>
      <c r="BK274" s="22"/>
      <c r="BL274" s="22"/>
      <c r="BM274" s="22"/>
      <c r="BN274" s="22"/>
      <c r="BO274" s="22"/>
      <c r="BP274" s="22"/>
      <c r="BQ274" s="22"/>
      <c r="BR274" s="22"/>
      <c r="BS274" s="22"/>
      <c r="BT274" s="22"/>
      <c r="BU274" s="22"/>
      <c r="BV274" s="22"/>
      <c r="BW274" s="22"/>
      <c r="BX274" s="22"/>
      <c r="BY274" s="22"/>
      <c r="BZ274" s="22"/>
      <c r="CA274" s="22"/>
      <c r="CB274" s="22"/>
      <c r="CC274" s="22"/>
      <c r="CD274" s="22"/>
      <c r="CE274" s="22"/>
      <c r="CF274" s="22"/>
      <c r="CG274" s="22"/>
      <c r="CH274" s="22"/>
      <c r="CI274" s="22"/>
      <c r="CJ274" s="22"/>
      <c r="CK274" s="22"/>
      <c r="CL274" s="22"/>
      <c r="CM274" s="22"/>
      <c r="CN274" s="22"/>
      <c r="CO274" s="22"/>
      <c r="CP274" s="22"/>
      <c r="CQ274" s="22"/>
      <c r="CR274" s="22"/>
      <c r="CS274" s="22"/>
      <c r="CT274" s="22"/>
      <c r="CU274" s="22"/>
      <c r="CV274" s="22"/>
      <c r="CW274" s="22"/>
      <c r="CX274" s="22"/>
      <c r="CY274" s="22"/>
      <c r="CZ274" s="22"/>
      <c r="DA274" s="22"/>
      <c r="DB274" s="22"/>
      <c r="DC274" s="22"/>
      <c r="DD274" s="22"/>
      <c r="DE274" s="22"/>
      <c r="DF274" s="22"/>
      <c r="DG274" s="22"/>
      <c r="DH274" s="22"/>
      <c r="DI274" s="22"/>
      <c r="DJ274" s="22"/>
      <c r="DK274" s="22"/>
      <c r="DL274" s="22"/>
      <c r="DM274" s="22"/>
      <c r="DN274" s="22"/>
      <c r="DO274" s="22"/>
      <c r="DP274" s="22"/>
      <c r="DQ274" s="22"/>
      <c r="DR274" s="22"/>
      <c r="DS274" s="22"/>
      <c r="DT274" s="22"/>
      <c r="DU274" s="22"/>
      <c r="DV274" s="22"/>
      <c r="DW274" s="22"/>
      <c r="DX274" s="22"/>
      <c r="DY274" s="22"/>
      <c r="DZ274" s="22"/>
      <c r="EA274" s="22"/>
      <c r="EB274" s="22"/>
      <c r="EC274" s="22"/>
      <c r="ED274" s="22"/>
      <c r="EE274" s="22"/>
      <c r="EF274" s="22"/>
      <c r="EG274" s="22"/>
      <c r="EH274" s="22"/>
      <c r="EI274" s="22"/>
      <c r="EJ274" s="22"/>
      <c r="EK274" s="22"/>
      <c r="EL274" s="22"/>
    </row>
    <row r="275" spans="47:142" x14ac:dyDescent="0.3">
      <c r="AU275" s="22"/>
      <c r="AV275" s="22"/>
      <c r="AW275" s="22"/>
      <c r="AX275" s="22"/>
      <c r="AY275" s="22"/>
      <c r="AZ275" s="22"/>
      <c r="BA275" s="22"/>
      <c r="BB275" s="22"/>
      <c r="BC275" s="22"/>
      <c r="BD275" s="22"/>
      <c r="BE275" s="22"/>
      <c r="BF275" s="22"/>
      <c r="BG275" s="22"/>
      <c r="BH275" s="22"/>
      <c r="BI275" s="22"/>
      <c r="BJ275" s="22"/>
      <c r="BK275" s="22"/>
      <c r="BL275" s="22"/>
      <c r="BM275" s="22"/>
      <c r="BN275" s="22"/>
      <c r="BO275" s="22"/>
      <c r="BP275" s="22"/>
      <c r="BQ275" s="22"/>
      <c r="BR275" s="22"/>
      <c r="BS275" s="22"/>
      <c r="BT275" s="22"/>
      <c r="BU275" s="22"/>
      <c r="BV275" s="22"/>
      <c r="BW275" s="22"/>
      <c r="BX275" s="22"/>
      <c r="BY275" s="22"/>
      <c r="BZ275" s="22"/>
      <c r="CA275" s="22"/>
      <c r="CB275" s="22"/>
      <c r="CC275" s="22"/>
      <c r="CD275" s="22"/>
      <c r="CE275" s="22"/>
      <c r="CF275" s="22"/>
      <c r="CG275" s="22"/>
      <c r="CH275" s="22"/>
      <c r="CI275" s="22"/>
      <c r="CJ275" s="22"/>
      <c r="CK275" s="22"/>
      <c r="CL275" s="22"/>
      <c r="CM275" s="22"/>
      <c r="CN275" s="22"/>
      <c r="CO275" s="22"/>
      <c r="CP275" s="22"/>
      <c r="CQ275" s="22"/>
      <c r="CR275" s="22"/>
      <c r="CS275" s="22"/>
      <c r="CT275" s="22"/>
      <c r="CU275" s="22"/>
      <c r="CV275" s="22"/>
      <c r="CW275" s="22"/>
      <c r="CX275" s="22"/>
      <c r="CY275" s="22"/>
      <c r="CZ275" s="22"/>
      <c r="DA275" s="22"/>
      <c r="DB275" s="22"/>
      <c r="DC275" s="22"/>
      <c r="DD275" s="22"/>
      <c r="DE275" s="22"/>
      <c r="DF275" s="22"/>
      <c r="DG275" s="22"/>
      <c r="DH275" s="22"/>
      <c r="DI275" s="22"/>
      <c r="DJ275" s="22"/>
      <c r="DK275" s="22"/>
      <c r="DL275" s="22"/>
      <c r="DM275" s="22"/>
      <c r="DN275" s="22"/>
      <c r="DO275" s="22"/>
      <c r="DP275" s="22"/>
      <c r="DQ275" s="22"/>
      <c r="DR275" s="22"/>
      <c r="DS275" s="22"/>
      <c r="DT275" s="22"/>
      <c r="DU275" s="22"/>
      <c r="DV275" s="22"/>
      <c r="DW275" s="22"/>
      <c r="DX275" s="22"/>
      <c r="DY275" s="22"/>
      <c r="DZ275" s="22"/>
      <c r="EA275" s="22"/>
      <c r="EB275" s="22"/>
      <c r="EC275" s="22"/>
      <c r="ED275" s="22"/>
      <c r="EE275" s="22"/>
      <c r="EF275" s="22"/>
      <c r="EG275" s="22"/>
      <c r="EH275" s="22"/>
      <c r="EI275" s="22"/>
      <c r="EJ275" s="22"/>
      <c r="EK275" s="22"/>
      <c r="EL275" s="22"/>
    </row>
    <row r="276" spans="47:142" x14ac:dyDescent="0.3"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  <c r="BI276" s="22"/>
      <c r="BJ276" s="22"/>
      <c r="BK276" s="22"/>
      <c r="BL276" s="22"/>
      <c r="BM276" s="22"/>
      <c r="BN276" s="22"/>
      <c r="BO276" s="22"/>
      <c r="BP276" s="22"/>
      <c r="BQ276" s="22"/>
      <c r="BR276" s="22"/>
      <c r="BS276" s="22"/>
      <c r="BT276" s="22"/>
      <c r="BU276" s="22"/>
      <c r="BV276" s="22"/>
      <c r="BW276" s="22"/>
      <c r="BX276" s="22"/>
      <c r="BY276" s="22"/>
      <c r="BZ276" s="22"/>
      <c r="CA276" s="22"/>
      <c r="CB276" s="22"/>
      <c r="CC276" s="22"/>
      <c r="CD276" s="22"/>
      <c r="CE276" s="22"/>
      <c r="CF276" s="22"/>
      <c r="CG276" s="22"/>
      <c r="CH276" s="22"/>
      <c r="CI276" s="22"/>
      <c r="CJ276" s="22"/>
      <c r="CK276" s="22"/>
      <c r="CL276" s="22"/>
      <c r="CM276" s="22"/>
      <c r="CN276" s="22"/>
      <c r="CO276" s="22"/>
      <c r="CP276" s="22"/>
      <c r="CQ276" s="22"/>
      <c r="CR276" s="22"/>
      <c r="CS276" s="22"/>
      <c r="CT276" s="22"/>
      <c r="CU276" s="22"/>
      <c r="CV276" s="22"/>
      <c r="CW276" s="22"/>
      <c r="CX276" s="22"/>
      <c r="CY276" s="22"/>
      <c r="CZ276" s="22"/>
      <c r="DA276" s="22"/>
      <c r="DB276" s="22"/>
      <c r="DC276" s="22"/>
      <c r="DD276" s="22"/>
      <c r="DE276" s="22"/>
      <c r="DF276" s="22"/>
      <c r="DG276" s="22"/>
      <c r="DH276" s="22"/>
      <c r="DI276" s="22"/>
      <c r="DJ276" s="22"/>
      <c r="DK276" s="22"/>
      <c r="DL276" s="22"/>
      <c r="DM276" s="22"/>
      <c r="DN276" s="22"/>
      <c r="DO276" s="22"/>
      <c r="DP276" s="22"/>
      <c r="DQ276" s="22"/>
      <c r="DR276" s="22"/>
      <c r="DS276" s="22"/>
      <c r="DT276" s="22"/>
      <c r="DU276" s="22"/>
      <c r="DV276" s="22"/>
      <c r="DW276" s="22"/>
      <c r="DX276" s="22"/>
      <c r="DY276" s="22"/>
      <c r="DZ276" s="22"/>
      <c r="EA276" s="22"/>
      <c r="EB276" s="22"/>
      <c r="EC276" s="22"/>
      <c r="ED276" s="22"/>
      <c r="EE276" s="22"/>
      <c r="EF276" s="22"/>
      <c r="EG276" s="22"/>
      <c r="EH276" s="22"/>
      <c r="EI276" s="22"/>
      <c r="EJ276" s="22"/>
      <c r="EK276" s="22"/>
      <c r="EL276" s="22"/>
    </row>
    <row r="277" spans="47:142" x14ac:dyDescent="0.3">
      <c r="AU277" s="22"/>
      <c r="AV277" s="22"/>
      <c r="AW277" s="22"/>
      <c r="AX277" s="22"/>
      <c r="AY277" s="22"/>
      <c r="AZ277" s="22"/>
      <c r="BA277" s="22"/>
      <c r="BB277" s="22"/>
      <c r="BC277" s="22"/>
      <c r="BD277" s="22"/>
      <c r="BE277" s="22"/>
      <c r="BF277" s="22"/>
      <c r="BG277" s="22"/>
      <c r="BH277" s="22"/>
      <c r="BI277" s="22"/>
      <c r="BJ277" s="22"/>
      <c r="BK277" s="22"/>
      <c r="BL277" s="22"/>
      <c r="BM277" s="22"/>
      <c r="BN277" s="22"/>
      <c r="BO277" s="22"/>
      <c r="BP277" s="22"/>
      <c r="BQ277" s="22"/>
      <c r="BR277" s="22"/>
      <c r="BS277" s="22"/>
      <c r="BT277" s="22"/>
      <c r="BU277" s="22"/>
      <c r="BV277" s="22"/>
      <c r="BW277" s="22"/>
      <c r="BX277" s="22"/>
      <c r="BY277" s="22"/>
      <c r="BZ277" s="22"/>
      <c r="CA277" s="22"/>
      <c r="CB277" s="22"/>
      <c r="CC277" s="22"/>
      <c r="CD277" s="22"/>
      <c r="CE277" s="22"/>
      <c r="CF277" s="22"/>
      <c r="CG277" s="22"/>
      <c r="CH277" s="22"/>
      <c r="CI277" s="22"/>
      <c r="CJ277" s="22"/>
      <c r="CK277" s="22"/>
      <c r="CL277" s="22"/>
      <c r="CM277" s="22"/>
      <c r="CN277" s="22"/>
      <c r="CO277" s="22"/>
      <c r="CP277" s="22"/>
      <c r="CQ277" s="22"/>
      <c r="CR277" s="22"/>
      <c r="CS277" s="22"/>
      <c r="CT277" s="22"/>
      <c r="CU277" s="22"/>
      <c r="CV277" s="22"/>
      <c r="CW277" s="22"/>
      <c r="CX277" s="22"/>
      <c r="CY277" s="22"/>
      <c r="CZ277" s="22"/>
      <c r="DA277" s="22"/>
      <c r="DB277" s="22"/>
      <c r="DC277" s="22"/>
      <c r="DD277" s="22"/>
      <c r="DE277" s="22"/>
      <c r="DF277" s="22"/>
      <c r="DG277" s="22"/>
      <c r="DH277" s="22"/>
      <c r="DI277" s="22"/>
      <c r="DJ277" s="22"/>
      <c r="DK277" s="22"/>
      <c r="DL277" s="22"/>
      <c r="DM277" s="22"/>
      <c r="DN277" s="22"/>
      <c r="DO277" s="22"/>
      <c r="DP277" s="22"/>
      <c r="DQ277" s="22"/>
      <c r="DR277" s="22"/>
      <c r="DS277" s="22"/>
      <c r="DT277" s="22"/>
      <c r="DU277" s="22"/>
      <c r="DV277" s="22"/>
      <c r="DW277" s="22"/>
      <c r="DX277" s="22"/>
      <c r="DY277" s="22"/>
      <c r="DZ277" s="22"/>
      <c r="EA277" s="22"/>
      <c r="EB277" s="22"/>
      <c r="EC277" s="22"/>
      <c r="ED277" s="22"/>
      <c r="EE277" s="22"/>
      <c r="EF277" s="22"/>
      <c r="EG277" s="22"/>
      <c r="EH277" s="22"/>
      <c r="EI277" s="22"/>
      <c r="EJ277" s="22"/>
      <c r="EK277" s="22"/>
      <c r="EL277" s="22"/>
    </row>
    <row r="278" spans="47:142" x14ac:dyDescent="0.3">
      <c r="AU278" s="22"/>
      <c r="AV278" s="22"/>
      <c r="AW278" s="22"/>
      <c r="AX278" s="22"/>
      <c r="AY278" s="22"/>
      <c r="AZ278" s="22"/>
      <c r="BA278" s="22"/>
      <c r="BB278" s="22"/>
      <c r="BC278" s="22"/>
      <c r="BD278" s="22"/>
      <c r="BE278" s="22"/>
      <c r="BF278" s="22"/>
      <c r="BG278" s="22"/>
      <c r="BH278" s="22"/>
      <c r="BI278" s="22"/>
      <c r="BJ278" s="22"/>
      <c r="BK278" s="22"/>
      <c r="BL278" s="22"/>
      <c r="BM278" s="22"/>
      <c r="BN278" s="22"/>
      <c r="BO278" s="22"/>
      <c r="BP278" s="22"/>
      <c r="BQ278" s="22"/>
      <c r="BR278" s="22"/>
      <c r="BS278" s="22"/>
      <c r="BT278" s="22"/>
      <c r="BU278" s="22"/>
      <c r="BV278" s="22"/>
      <c r="BW278" s="22"/>
      <c r="BX278" s="22"/>
      <c r="BY278" s="22"/>
      <c r="BZ278" s="22"/>
      <c r="CA278" s="22"/>
      <c r="CB278" s="22"/>
      <c r="CC278" s="22"/>
      <c r="CD278" s="22"/>
      <c r="CE278" s="22"/>
      <c r="CF278" s="22"/>
      <c r="CG278" s="22"/>
      <c r="CH278" s="22"/>
      <c r="CI278" s="22"/>
      <c r="CJ278" s="22"/>
      <c r="CK278" s="22"/>
      <c r="CL278" s="22"/>
      <c r="CM278" s="22"/>
      <c r="CN278" s="22"/>
      <c r="CO278" s="22"/>
      <c r="CP278" s="22"/>
      <c r="CQ278" s="22"/>
      <c r="CR278" s="22"/>
      <c r="CS278" s="22"/>
      <c r="CT278" s="22"/>
      <c r="CU278" s="22"/>
      <c r="CV278" s="22"/>
      <c r="CW278" s="22"/>
      <c r="CX278" s="22"/>
      <c r="CY278" s="22"/>
      <c r="CZ278" s="22"/>
      <c r="DA278" s="22"/>
      <c r="DB278" s="22"/>
      <c r="DC278" s="22"/>
      <c r="DD278" s="22"/>
      <c r="DE278" s="22"/>
      <c r="DF278" s="22"/>
      <c r="DG278" s="22"/>
      <c r="DH278" s="22"/>
      <c r="DI278" s="22"/>
      <c r="DJ278" s="22"/>
      <c r="DK278" s="22"/>
      <c r="DL278" s="22"/>
      <c r="DM278" s="22"/>
      <c r="DN278" s="22"/>
      <c r="DO278" s="22"/>
      <c r="DP278" s="22"/>
      <c r="DQ278" s="22"/>
      <c r="DR278" s="22"/>
      <c r="DS278" s="22"/>
      <c r="DT278" s="22"/>
      <c r="DU278" s="22"/>
      <c r="DV278" s="22"/>
      <c r="DW278" s="22"/>
      <c r="DX278" s="22"/>
      <c r="DY278" s="22"/>
      <c r="DZ278" s="22"/>
      <c r="EA278" s="22"/>
      <c r="EB278" s="22"/>
      <c r="EC278" s="22"/>
      <c r="ED278" s="22"/>
      <c r="EE278" s="22"/>
      <c r="EF278" s="22"/>
      <c r="EG278" s="22"/>
      <c r="EH278" s="22"/>
      <c r="EI278" s="22"/>
      <c r="EJ278" s="22"/>
      <c r="EK278" s="22"/>
      <c r="EL278" s="22"/>
    </row>
    <row r="279" spans="47:142" x14ac:dyDescent="0.3">
      <c r="AU279" s="22"/>
      <c r="AV279" s="22"/>
      <c r="AW279" s="22"/>
      <c r="AX279" s="22"/>
      <c r="AY279" s="22"/>
      <c r="AZ279" s="22"/>
      <c r="BA279" s="22"/>
      <c r="BB279" s="22"/>
      <c r="BC279" s="22"/>
      <c r="BD279" s="22"/>
      <c r="BE279" s="22"/>
      <c r="BF279" s="22"/>
      <c r="BG279" s="22"/>
      <c r="BH279" s="22"/>
      <c r="BI279" s="22"/>
      <c r="BJ279" s="22"/>
      <c r="BK279" s="22"/>
      <c r="BL279" s="22"/>
      <c r="BM279" s="22"/>
      <c r="BN279" s="22"/>
      <c r="BO279" s="22"/>
      <c r="BP279" s="22"/>
      <c r="BQ279" s="22"/>
      <c r="BR279" s="22"/>
      <c r="BS279" s="22"/>
      <c r="BT279" s="22"/>
      <c r="BU279" s="22"/>
      <c r="BV279" s="22"/>
      <c r="BW279" s="22"/>
      <c r="BX279" s="22"/>
      <c r="BY279" s="22"/>
      <c r="BZ279" s="22"/>
      <c r="CA279" s="22"/>
      <c r="CB279" s="22"/>
      <c r="CC279" s="22"/>
      <c r="CD279" s="22"/>
      <c r="CE279" s="22"/>
      <c r="CF279" s="22"/>
      <c r="CG279" s="22"/>
      <c r="CH279" s="22"/>
      <c r="CI279" s="22"/>
      <c r="CJ279" s="22"/>
      <c r="CK279" s="22"/>
      <c r="CL279" s="22"/>
      <c r="CM279" s="22"/>
      <c r="CN279" s="22"/>
      <c r="CO279" s="22"/>
      <c r="CP279" s="22"/>
      <c r="CQ279" s="22"/>
      <c r="CR279" s="22"/>
      <c r="CS279" s="22"/>
      <c r="CT279" s="22"/>
      <c r="CU279" s="22"/>
      <c r="CV279" s="22"/>
      <c r="CW279" s="22"/>
      <c r="CX279" s="22"/>
      <c r="CY279" s="22"/>
      <c r="CZ279" s="22"/>
      <c r="DA279" s="22"/>
      <c r="DB279" s="22"/>
      <c r="DC279" s="22"/>
      <c r="DD279" s="22"/>
      <c r="DE279" s="22"/>
      <c r="DF279" s="22"/>
      <c r="DG279" s="22"/>
      <c r="DH279" s="22"/>
      <c r="DI279" s="22"/>
      <c r="DJ279" s="22"/>
      <c r="DK279" s="22"/>
      <c r="DL279" s="22"/>
      <c r="DM279" s="22"/>
      <c r="DN279" s="22"/>
      <c r="DO279" s="22"/>
      <c r="DP279" s="22"/>
      <c r="DQ279" s="22"/>
      <c r="DR279" s="22"/>
      <c r="DS279" s="22"/>
      <c r="DT279" s="22"/>
      <c r="DU279" s="22"/>
      <c r="DV279" s="22"/>
      <c r="DW279" s="22"/>
      <c r="DX279" s="22"/>
      <c r="DY279" s="22"/>
      <c r="DZ279" s="22"/>
      <c r="EA279" s="22"/>
      <c r="EB279" s="22"/>
      <c r="EC279" s="22"/>
      <c r="ED279" s="22"/>
      <c r="EE279" s="22"/>
      <c r="EF279" s="22"/>
      <c r="EG279" s="22"/>
      <c r="EH279" s="22"/>
      <c r="EI279" s="22"/>
      <c r="EJ279" s="22"/>
      <c r="EK279" s="22"/>
      <c r="EL279" s="22"/>
    </row>
    <row r="280" spans="47:142" x14ac:dyDescent="0.3"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  <c r="BI280" s="22"/>
      <c r="BJ280" s="22"/>
      <c r="BK280" s="22"/>
      <c r="BL280" s="22"/>
      <c r="BM280" s="22"/>
      <c r="BN280" s="22"/>
      <c r="BO280" s="22"/>
      <c r="BP280" s="22"/>
      <c r="BQ280" s="22"/>
      <c r="BR280" s="22"/>
      <c r="BS280" s="22"/>
      <c r="BT280" s="22"/>
      <c r="BU280" s="22"/>
      <c r="BV280" s="22"/>
      <c r="BW280" s="22"/>
      <c r="BX280" s="22"/>
      <c r="BY280" s="22"/>
      <c r="BZ280" s="22"/>
      <c r="CA280" s="22"/>
      <c r="CB280" s="22"/>
      <c r="CC280" s="22"/>
      <c r="CD280" s="22"/>
      <c r="CE280" s="22"/>
      <c r="CF280" s="22"/>
      <c r="CG280" s="22"/>
      <c r="CH280" s="22"/>
      <c r="CI280" s="22"/>
      <c r="CJ280" s="22"/>
      <c r="CK280" s="22"/>
      <c r="CL280" s="22"/>
      <c r="CM280" s="22"/>
      <c r="CN280" s="22"/>
      <c r="CO280" s="22"/>
      <c r="CP280" s="22"/>
      <c r="CQ280" s="22"/>
      <c r="CR280" s="22"/>
      <c r="CS280" s="22"/>
      <c r="CT280" s="22"/>
      <c r="CU280" s="22"/>
      <c r="CV280" s="22"/>
      <c r="CW280" s="22"/>
      <c r="CX280" s="22"/>
      <c r="CY280" s="22"/>
      <c r="CZ280" s="22"/>
      <c r="DA280" s="22"/>
      <c r="DB280" s="22"/>
      <c r="DC280" s="22"/>
      <c r="DD280" s="22"/>
      <c r="DE280" s="22"/>
      <c r="DF280" s="22"/>
      <c r="DG280" s="22"/>
      <c r="DH280" s="22"/>
      <c r="DI280" s="22"/>
      <c r="DJ280" s="22"/>
      <c r="DK280" s="22"/>
      <c r="DL280" s="22"/>
      <c r="DM280" s="22"/>
      <c r="DN280" s="22"/>
      <c r="DO280" s="22"/>
      <c r="DP280" s="22"/>
      <c r="DQ280" s="22"/>
      <c r="DR280" s="22"/>
      <c r="DS280" s="22"/>
      <c r="DT280" s="22"/>
      <c r="DU280" s="22"/>
      <c r="DV280" s="22"/>
      <c r="DW280" s="22"/>
      <c r="DX280" s="22"/>
      <c r="DY280" s="22"/>
      <c r="DZ280" s="22"/>
      <c r="EA280" s="22"/>
      <c r="EB280" s="22"/>
      <c r="EC280" s="22"/>
      <c r="ED280" s="22"/>
      <c r="EE280" s="22"/>
      <c r="EF280" s="22"/>
      <c r="EG280" s="22"/>
      <c r="EH280" s="22"/>
      <c r="EI280" s="22"/>
      <c r="EJ280" s="22"/>
      <c r="EK280" s="22"/>
      <c r="EL280" s="22"/>
    </row>
    <row r="281" spans="47:142" x14ac:dyDescent="0.3"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  <c r="BU281" s="22"/>
      <c r="BV281" s="22"/>
      <c r="BW281" s="22"/>
      <c r="BX281" s="22"/>
      <c r="BY281" s="22"/>
      <c r="BZ281" s="22"/>
      <c r="CA281" s="22"/>
      <c r="CB281" s="22"/>
      <c r="CC281" s="22"/>
      <c r="CD281" s="22"/>
      <c r="CE281" s="22"/>
      <c r="CF281" s="22"/>
      <c r="CG281" s="22"/>
      <c r="CH281" s="22"/>
      <c r="CI281" s="22"/>
      <c r="CJ281" s="22"/>
      <c r="CK281" s="22"/>
      <c r="CL281" s="22"/>
      <c r="CM281" s="22"/>
      <c r="CN281" s="22"/>
      <c r="CO281" s="22"/>
      <c r="CP281" s="22"/>
      <c r="CQ281" s="22"/>
      <c r="CR281" s="22"/>
      <c r="CS281" s="22"/>
      <c r="CT281" s="22"/>
      <c r="CU281" s="22"/>
      <c r="CV281" s="22"/>
      <c r="CW281" s="22"/>
      <c r="CX281" s="22"/>
      <c r="CY281" s="22"/>
      <c r="CZ281" s="22"/>
      <c r="DA281" s="22"/>
      <c r="DB281" s="22"/>
      <c r="DC281" s="22"/>
      <c r="DD281" s="22"/>
      <c r="DE281" s="22"/>
      <c r="DF281" s="22"/>
      <c r="DG281" s="22"/>
      <c r="DH281" s="22"/>
      <c r="DI281" s="22"/>
      <c r="DJ281" s="22"/>
      <c r="DK281" s="22"/>
      <c r="DL281" s="22"/>
      <c r="DM281" s="22"/>
      <c r="DN281" s="22"/>
      <c r="DO281" s="22"/>
      <c r="DP281" s="22"/>
      <c r="DQ281" s="22"/>
      <c r="DR281" s="22"/>
      <c r="DS281" s="22"/>
      <c r="DT281" s="22"/>
      <c r="DU281" s="22"/>
      <c r="DV281" s="22"/>
      <c r="DW281" s="22"/>
      <c r="DX281" s="22"/>
      <c r="DY281" s="22"/>
      <c r="DZ281" s="22"/>
      <c r="EA281" s="22"/>
      <c r="EB281" s="22"/>
      <c r="EC281" s="22"/>
      <c r="ED281" s="22"/>
      <c r="EE281" s="22"/>
      <c r="EF281" s="22"/>
      <c r="EG281" s="22"/>
      <c r="EH281" s="22"/>
      <c r="EI281" s="22"/>
      <c r="EJ281" s="22"/>
      <c r="EK281" s="22"/>
      <c r="EL281" s="22"/>
    </row>
    <row r="282" spans="47:142" x14ac:dyDescent="0.3">
      <c r="AU282" s="22"/>
      <c r="AV282" s="22"/>
      <c r="AW282" s="22"/>
      <c r="AX282" s="22"/>
      <c r="AY282" s="22"/>
      <c r="AZ282" s="22"/>
      <c r="BA282" s="22"/>
      <c r="BB282" s="22"/>
      <c r="BC282" s="22"/>
      <c r="BD282" s="22"/>
      <c r="BE282" s="22"/>
      <c r="BF282" s="22"/>
      <c r="BG282" s="22"/>
      <c r="BH282" s="22"/>
      <c r="BI282" s="22"/>
      <c r="BJ282" s="22"/>
      <c r="BK282" s="22"/>
      <c r="BL282" s="22"/>
      <c r="BM282" s="22"/>
      <c r="BN282" s="22"/>
      <c r="BO282" s="22"/>
      <c r="BP282" s="22"/>
      <c r="BQ282" s="22"/>
      <c r="BR282" s="22"/>
      <c r="BS282" s="22"/>
      <c r="BT282" s="22"/>
      <c r="BU282" s="22"/>
      <c r="BV282" s="22"/>
      <c r="BW282" s="22"/>
      <c r="BX282" s="22"/>
      <c r="BY282" s="22"/>
      <c r="BZ282" s="22"/>
      <c r="CA282" s="22"/>
      <c r="CB282" s="22"/>
      <c r="CC282" s="22"/>
      <c r="CD282" s="22"/>
      <c r="CE282" s="22"/>
      <c r="CF282" s="22"/>
      <c r="CG282" s="22"/>
      <c r="CH282" s="22"/>
      <c r="CI282" s="22"/>
      <c r="CJ282" s="22"/>
      <c r="CK282" s="22"/>
      <c r="CL282" s="22"/>
      <c r="CM282" s="22"/>
      <c r="CN282" s="22"/>
      <c r="CO282" s="22"/>
      <c r="CP282" s="22"/>
      <c r="CQ282" s="22"/>
      <c r="CR282" s="22"/>
      <c r="CS282" s="22"/>
      <c r="CT282" s="22"/>
      <c r="CU282" s="22"/>
      <c r="CV282" s="22"/>
      <c r="CW282" s="22"/>
      <c r="CX282" s="22"/>
      <c r="CY282" s="22"/>
      <c r="CZ282" s="22"/>
      <c r="DA282" s="22"/>
      <c r="DB282" s="22"/>
      <c r="DC282" s="22"/>
      <c r="DD282" s="22"/>
      <c r="DE282" s="22"/>
      <c r="DF282" s="22"/>
      <c r="DG282" s="22"/>
      <c r="DH282" s="22"/>
      <c r="DI282" s="22"/>
      <c r="DJ282" s="22"/>
      <c r="DK282" s="22"/>
      <c r="DL282" s="22"/>
      <c r="DM282" s="22"/>
      <c r="DN282" s="22"/>
      <c r="DO282" s="22"/>
      <c r="DP282" s="22"/>
      <c r="DQ282" s="22"/>
      <c r="DR282" s="22"/>
      <c r="DS282" s="22"/>
      <c r="DT282" s="22"/>
      <c r="DU282" s="22"/>
      <c r="DV282" s="22"/>
      <c r="DW282" s="22"/>
      <c r="DX282" s="22"/>
      <c r="DY282" s="22"/>
      <c r="DZ282" s="22"/>
      <c r="EA282" s="22"/>
      <c r="EB282" s="22"/>
      <c r="EC282" s="22"/>
      <c r="ED282" s="22"/>
      <c r="EE282" s="22"/>
      <c r="EF282" s="22"/>
      <c r="EG282" s="22"/>
      <c r="EH282" s="22"/>
      <c r="EI282" s="22"/>
      <c r="EJ282" s="22"/>
      <c r="EK282" s="22"/>
      <c r="EL282" s="22"/>
    </row>
    <row r="283" spans="47:142" x14ac:dyDescent="0.3">
      <c r="AU283" s="22"/>
      <c r="AV283" s="22"/>
      <c r="AW283" s="22"/>
      <c r="AX283" s="22"/>
      <c r="AY283" s="22"/>
      <c r="AZ283" s="22"/>
      <c r="BA283" s="22"/>
      <c r="BB283" s="22"/>
      <c r="BC283" s="22"/>
      <c r="BD283" s="22"/>
      <c r="BE283" s="22"/>
      <c r="BF283" s="22"/>
      <c r="BG283" s="22"/>
      <c r="BH283" s="22"/>
      <c r="BI283" s="22"/>
      <c r="BJ283" s="22"/>
      <c r="BK283" s="22"/>
      <c r="BL283" s="22"/>
      <c r="BM283" s="22"/>
      <c r="BN283" s="22"/>
      <c r="BO283" s="22"/>
      <c r="BP283" s="22"/>
      <c r="BQ283" s="22"/>
      <c r="BR283" s="22"/>
      <c r="BS283" s="22"/>
      <c r="BT283" s="22"/>
      <c r="BU283" s="22"/>
      <c r="BV283" s="22"/>
      <c r="BW283" s="22"/>
      <c r="BX283" s="22"/>
      <c r="BY283" s="22"/>
      <c r="BZ283" s="22"/>
      <c r="CA283" s="22"/>
      <c r="CB283" s="22"/>
      <c r="CC283" s="22"/>
      <c r="CD283" s="22"/>
      <c r="CE283" s="22"/>
      <c r="CF283" s="22"/>
      <c r="CG283" s="22"/>
      <c r="CH283" s="22"/>
      <c r="CI283" s="22"/>
      <c r="CJ283" s="22"/>
      <c r="CK283" s="22"/>
      <c r="CL283" s="22"/>
      <c r="CM283" s="22"/>
      <c r="CN283" s="22"/>
      <c r="CO283" s="22"/>
      <c r="CP283" s="22"/>
      <c r="CQ283" s="22"/>
      <c r="CR283" s="22"/>
      <c r="CS283" s="22"/>
      <c r="CT283" s="22"/>
      <c r="CU283" s="22"/>
      <c r="CV283" s="22"/>
      <c r="CW283" s="22"/>
      <c r="CX283" s="22"/>
      <c r="CY283" s="22"/>
      <c r="CZ283" s="22"/>
      <c r="DA283" s="22"/>
      <c r="DB283" s="22"/>
      <c r="DC283" s="22"/>
      <c r="DD283" s="22"/>
      <c r="DE283" s="22"/>
      <c r="DF283" s="22"/>
      <c r="DG283" s="22"/>
      <c r="DH283" s="22"/>
      <c r="DI283" s="22"/>
      <c r="DJ283" s="22"/>
      <c r="DK283" s="22"/>
      <c r="DL283" s="22"/>
      <c r="DM283" s="22"/>
      <c r="DN283" s="22"/>
      <c r="DO283" s="22"/>
      <c r="DP283" s="22"/>
      <c r="DQ283" s="22"/>
      <c r="DR283" s="22"/>
      <c r="DS283" s="22"/>
      <c r="DT283" s="22"/>
      <c r="DU283" s="22"/>
      <c r="DV283" s="22"/>
      <c r="DW283" s="22"/>
      <c r="DX283" s="22"/>
      <c r="DY283" s="22"/>
      <c r="DZ283" s="22"/>
      <c r="EA283" s="22"/>
      <c r="EB283" s="22"/>
      <c r="EC283" s="22"/>
      <c r="ED283" s="22"/>
      <c r="EE283" s="22"/>
      <c r="EF283" s="22"/>
      <c r="EG283" s="22"/>
      <c r="EH283" s="22"/>
      <c r="EI283" s="22"/>
      <c r="EJ283" s="22"/>
      <c r="EK283" s="22"/>
      <c r="EL283" s="22"/>
    </row>
    <row r="284" spans="47:142" x14ac:dyDescent="0.3">
      <c r="AU284" s="22"/>
      <c r="AV284" s="22"/>
      <c r="AW284" s="22"/>
      <c r="AX284" s="22"/>
      <c r="AY284" s="22"/>
      <c r="AZ284" s="22"/>
      <c r="BA284" s="22"/>
      <c r="BB284" s="22"/>
      <c r="BC284" s="22"/>
      <c r="BD284" s="22"/>
      <c r="BE284" s="22"/>
      <c r="BF284" s="22"/>
      <c r="BG284" s="22"/>
      <c r="BH284" s="22"/>
      <c r="BI284" s="22"/>
      <c r="BJ284" s="22"/>
      <c r="BK284" s="22"/>
      <c r="BL284" s="22"/>
      <c r="BM284" s="22"/>
      <c r="BN284" s="22"/>
      <c r="BO284" s="22"/>
      <c r="BP284" s="22"/>
      <c r="BQ284" s="22"/>
      <c r="BR284" s="22"/>
      <c r="BS284" s="22"/>
      <c r="BT284" s="22"/>
      <c r="BU284" s="22"/>
      <c r="BV284" s="22"/>
      <c r="BW284" s="22"/>
      <c r="BX284" s="22"/>
      <c r="BY284" s="22"/>
      <c r="BZ284" s="22"/>
      <c r="CA284" s="22"/>
      <c r="CB284" s="22"/>
      <c r="CC284" s="22"/>
      <c r="CD284" s="22"/>
      <c r="CE284" s="22"/>
      <c r="CF284" s="22"/>
      <c r="CG284" s="22"/>
      <c r="CH284" s="22"/>
      <c r="CI284" s="22"/>
      <c r="CJ284" s="22"/>
      <c r="CK284" s="22"/>
      <c r="CL284" s="22"/>
      <c r="CM284" s="22"/>
      <c r="CN284" s="22"/>
      <c r="CO284" s="22"/>
      <c r="CP284" s="22"/>
      <c r="CQ284" s="22"/>
      <c r="CR284" s="22"/>
      <c r="CS284" s="22"/>
      <c r="CT284" s="22"/>
      <c r="CU284" s="22"/>
      <c r="CV284" s="22"/>
      <c r="CW284" s="22"/>
      <c r="CX284" s="22"/>
      <c r="CY284" s="22"/>
      <c r="CZ284" s="22"/>
      <c r="DA284" s="22"/>
      <c r="DB284" s="22"/>
      <c r="DC284" s="22"/>
      <c r="DD284" s="22"/>
      <c r="DE284" s="22"/>
      <c r="DF284" s="22"/>
      <c r="DG284" s="22"/>
      <c r="DH284" s="22"/>
      <c r="DI284" s="22"/>
      <c r="DJ284" s="22"/>
      <c r="DK284" s="22"/>
      <c r="DL284" s="22"/>
      <c r="DM284" s="22"/>
      <c r="DN284" s="22"/>
      <c r="DO284" s="22"/>
      <c r="DP284" s="22"/>
      <c r="DQ284" s="22"/>
      <c r="DR284" s="22"/>
      <c r="DS284" s="22"/>
      <c r="DT284" s="22"/>
      <c r="DU284" s="22"/>
      <c r="DV284" s="22"/>
      <c r="DW284" s="22"/>
      <c r="DX284" s="22"/>
      <c r="DY284" s="22"/>
      <c r="DZ284" s="22"/>
      <c r="EA284" s="22"/>
      <c r="EB284" s="22"/>
      <c r="EC284" s="22"/>
      <c r="ED284" s="22"/>
      <c r="EE284" s="22"/>
      <c r="EF284" s="22"/>
      <c r="EG284" s="22"/>
      <c r="EH284" s="22"/>
      <c r="EI284" s="22"/>
      <c r="EJ284" s="22"/>
      <c r="EK284" s="22"/>
      <c r="EL284" s="22"/>
    </row>
    <row r="285" spans="47:142" x14ac:dyDescent="0.3">
      <c r="AU285" s="22"/>
      <c r="AV285" s="22"/>
      <c r="AW285" s="22"/>
      <c r="AX285" s="22"/>
      <c r="AY285" s="22"/>
      <c r="AZ285" s="22"/>
      <c r="BA285" s="22"/>
      <c r="BB285" s="22"/>
      <c r="BC285" s="22"/>
      <c r="BD285" s="22"/>
      <c r="BE285" s="22"/>
      <c r="BF285" s="22"/>
      <c r="BG285" s="22"/>
      <c r="BH285" s="22"/>
      <c r="BI285" s="22"/>
      <c r="BJ285" s="22"/>
      <c r="BK285" s="22"/>
      <c r="BL285" s="22"/>
      <c r="BM285" s="22"/>
      <c r="BN285" s="22"/>
      <c r="BO285" s="22"/>
      <c r="BP285" s="22"/>
      <c r="BQ285" s="22"/>
      <c r="BR285" s="22"/>
      <c r="BS285" s="22"/>
      <c r="BT285" s="22"/>
      <c r="BU285" s="22"/>
      <c r="BV285" s="22"/>
      <c r="BW285" s="22"/>
      <c r="BX285" s="22"/>
      <c r="BY285" s="22"/>
      <c r="BZ285" s="22"/>
      <c r="CA285" s="22"/>
      <c r="CB285" s="22"/>
      <c r="CC285" s="22"/>
      <c r="CD285" s="22"/>
      <c r="CE285" s="22"/>
      <c r="CF285" s="22"/>
      <c r="CG285" s="22"/>
      <c r="CH285" s="22"/>
      <c r="CI285" s="22"/>
      <c r="CJ285" s="22"/>
      <c r="CK285" s="22"/>
      <c r="CL285" s="22"/>
      <c r="CM285" s="22"/>
      <c r="CN285" s="22"/>
      <c r="CO285" s="22"/>
      <c r="CP285" s="22"/>
      <c r="CQ285" s="22"/>
      <c r="CR285" s="22"/>
      <c r="CS285" s="22"/>
      <c r="CT285" s="22"/>
      <c r="CU285" s="22"/>
      <c r="CV285" s="22"/>
      <c r="CW285" s="22"/>
      <c r="CX285" s="22"/>
      <c r="CY285" s="22"/>
      <c r="CZ285" s="22"/>
      <c r="DA285" s="22"/>
      <c r="DB285" s="22"/>
      <c r="DC285" s="22"/>
      <c r="DD285" s="22"/>
      <c r="DE285" s="22"/>
      <c r="DF285" s="22"/>
      <c r="DG285" s="22"/>
      <c r="DH285" s="22"/>
      <c r="DI285" s="22"/>
      <c r="DJ285" s="22"/>
      <c r="DK285" s="22"/>
      <c r="DL285" s="22"/>
      <c r="DM285" s="22"/>
      <c r="DN285" s="22"/>
      <c r="DO285" s="22"/>
      <c r="DP285" s="22"/>
      <c r="DQ285" s="22"/>
      <c r="DR285" s="22"/>
      <c r="DS285" s="22"/>
      <c r="DT285" s="22"/>
      <c r="DU285" s="22"/>
      <c r="DV285" s="22"/>
      <c r="DW285" s="22"/>
      <c r="DX285" s="22"/>
      <c r="DY285" s="22"/>
      <c r="DZ285" s="22"/>
      <c r="EA285" s="22"/>
      <c r="EB285" s="22"/>
      <c r="EC285" s="22"/>
      <c r="ED285" s="22"/>
      <c r="EE285" s="22"/>
      <c r="EF285" s="22"/>
      <c r="EG285" s="22"/>
      <c r="EH285" s="22"/>
      <c r="EI285" s="22"/>
      <c r="EJ285" s="22"/>
      <c r="EK285" s="22"/>
      <c r="EL285" s="22"/>
    </row>
    <row r="286" spans="47:142" x14ac:dyDescent="0.3"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  <c r="BG286" s="22"/>
      <c r="BH286" s="22"/>
      <c r="BI286" s="22"/>
      <c r="BJ286" s="22"/>
      <c r="BK286" s="22"/>
      <c r="BL286" s="22"/>
      <c r="BM286" s="22"/>
      <c r="BN286" s="22"/>
      <c r="BO286" s="22"/>
      <c r="BP286" s="22"/>
      <c r="BQ286" s="22"/>
      <c r="BR286" s="22"/>
      <c r="BS286" s="22"/>
      <c r="BT286" s="22"/>
      <c r="BU286" s="22"/>
      <c r="BV286" s="22"/>
      <c r="BW286" s="22"/>
      <c r="BX286" s="22"/>
      <c r="BY286" s="22"/>
      <c r="BZ286" s="22"/>
      <c r="CA286" s="22"/>
      <c r="CB286" s="22"/>
      <c r="CC286" s="22"/>
      <c r="CD286" s="22"/>
      <c r="CE286" s="22"/>
      <c r="CF286" s="22"/>
      <c r="CG286" s="22"/>
      <c r="CH286" s="22"/>
      <c r="CI286" s="22"/>
      <c r="CJ286" s="22"/>
      <c r="CK286" s="22"/>
      <c r="CL286" s="22"/>
      <c r="CM286" s="22"/>
      <c r="CN286" s="22"/>
      <c r="CO286" s="22"/>
      <c r="CP286" s="22"/>
      <c r="CQ286" s="22"/>
      <c r="CR286" s="22"/>
      <c r="CS286" s="22"/>
      <c r="CT286" s="22"/>
      <c r="CU286" s="22"/>
      <c r="CV286" s="22"/>
      <c r="CW286" s="22"/>
      <c r="CX286" s="22"/>
      <c r="CY286" s="22"/>
      <c r="CZ286" s="22"/>
      <c r="DA286" s="22"/>
      <c r="DB286" s="22"/>
      <c r="DC286" s="22"/>
      <c r="DD286" s="22"/>
      <c r="DE286" s="22"/>
      <c r="DF286" s="22"/>
      <c r="DG286" s="22"/>
      <c r="DH286" s="22"/>
      <c r="DI286" s="22"/>
      <c r="DJ286" s="22"/>
      <c r="DK286" s="22"/>
      <c r="DL286" s="22"/>
      <c r="DM286" s="22"/>
      <c r="DN286" s="22"/>
      <c r="DO286" s="22"/>
      <c r="DP286" s="22"/>
      <c r="DQ286" s="22"/>
      <c r="DR286" s="22"/>
      <c r="DS286" s="22"/>
      <c r="DT286" s="22"/>
      <c r="DU286" s="22"/>
      <c r="DV286" s="22"/>
      <c r="DW286" s="22"/>
      <c r="DX286" s="22"/>
      <c r="DY286" s="22"/>
      <c r="DZ286" s="22"/>
      <c r="EA286" s="22"/>
      <c r="EB286" s="22"/>
      <c r="EC286" s="22"/>
      <c r="ED286" s="22"/>
      <c r="EE286" s="22"/>
      <c r="EF286" s="22"/>
      <c r="EG286" s="22"/>
      <c r="EH286" s="22"/>
      <c r="EI286" s="22"/>
      <c r="EJ286" s="22"/>
      <c r="EK286" s="22"/>
      <c r="EL286" s="22"/>
    </row>
  </sheetData>
  <mergeCells count="7">
    <mergeCell ref="A10:E10"/>
    <mergeCell ref="D1:E4"/>
    <mergeCell ref="D5:E5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2017-05-05T08:03:01Z</dcterms:modified>
</cp:coreProperties>
</file>