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IGUNOVA\obmen\РЕШЕНИЕ 2023\РЕШЕНИЕ 2023\Решение от 27.10.2023 №\"/>
    </mc:Choice>
  </mc:AlternateContent>
  <bookViews>
    <workbookView xWindow="0" yWindow="0" windowWidth="23250" windowHeight="11730" firstSheet="1" activeTab="1"/>
  </bookViews>
  <sheets>
    <sheet name="Лист1 (2)" sheetId="2" state="hidden" r:id="rId1"/>
    <sheet name="Лист1" sheetId="1" r:id="rId2"/>
  </sheets>
  <definedNames>
    <definedName name="_xlnm.Print_Area" localSheetId="1">Лист1!$A$1:$F$29</definedName>
    <definedName name="_xlnm.Print_Area" localSheetId="0">'Лист1 (2)'!$A$1:$F$29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2" l="1"/>
  <c r="F26" i="2" s="1"/>
  <c r="F25" i="2" s="1"/>
  <c r="E27" i="2"/>
  <c r="E26" i="2" s="1"/>
  <c r="E25" i="2" s="1"/>
  <c r="D27" i="2"/>
  <c r="D26" i="2" s="1"/>
  <c r="D25" i="2" s="1"/>
  <c r="F23" i="2"/>
  <c r="F22" i="2" s="1"/>
  <c r="F21" i="2" s="1"/>
  <c r="F20" i="2" s="1"/>
  <c r="E23" i="2"/>
  <c r="E22" i="2" s="1"/>
  <c r="E21" i="2" s="1"/>
  <c r="D23" i="2"/>
  <c r="D22" i="2" s="1"/>
  <c r="D21" i="2" s="1"/>
  <c r="D20" i="2" s="1"/>
  <c r="F18" i="2"/>
  <c r="E18" i="2"/>
  <c r="D18" i="2"/>
  <c r="F16" i="2"/>
  <c r="E16" i="2"/>
  <c r="D16" i="2"/>
  <c r="D15" i="2" s="1"/>
  <c r="F13" i="2"/>
  <c r="E13" i="2"/>
  <c r="D13" i="2"/>
  <c r="F11" i="2"/>
  <c r="F10" i="2" s="1"/>
  <c r="E11" i="2"/>
  <c r="E10" i="2" s="1"/>
  <c r="D11" i="2"/>
  <c r="D10" i="2" s="1"/>
  <c r="D29" i="2" l="1"/>
  <c r="F15" i="2"/>
  <c r="F29" i="2" s="1"/>
  <c r="E20" i="2"/>
  <c r="E29" i="2" s="1"/>
  <c r="D23" i="1"/>
  <c r="D22" i="1"/>
  <c r="D21" i="1" s="1"/>
  <c r="E18" i="1" l="1"/>
  <c r="E27" i="1"/>
  <c r="E26" i="1" s="1"/>
  <c r="E25" i="1" s="1"/>
  <c r="F27" i="1"/>
  <c r="F26" i="1" s="1"/>
  <c r="F25" i="1" s="1"/>
  <c r="E23" i="1"/>
  <c r="F23" i="1"/>
  <c r="F22" i="1" s="1"/>
  <c r="F21" i="1" s="1"/>
  <c r="E22" i="1"/>
  <c r="E21" i="1" s="1"/>
  <c r="D27" i="1"/>
  <c r="D26" i="1" s="1"/>
  <c r="D25" i="1" s="1"/>
  <c r="F18" i="1"/>
  <c r="D18" i="1"/>
  <c r="E16" i="1"/>
  <c r="E15" i="1" s="1"/>
  <c r="F16" i="1"/>
  <c r="D16" i="1"/>
  <c r="E13" i="1"/>
  <c r="F13" i="1"/>
  <c r="E11" i="1"/>
  <c r="F11" i="1"/>
  <c r="D13" i="1"/>
  <c r="D11" i="1"/>
  <c r="D10" i="1" l="1"/>
  <c r="D20" i="1"/>
  <c r="E20" i="1"/>
  <c r="D15" i="1"/>
  <c r="F15" i="1"/>
  <c r="F20" i="1"/>
  <c r="F10" i="1"/>
  <c r="E10" i="1"/>
  <c r="E29" i="1" l="1"/>
  <c r="D29" i="1"/>
  <c r="F29" i="1"/>
</calcChain>
</file>

<file path=xl/sharedStrings.xml><?xml version="1.0" encoding="utf-8"?>
<sst xmlns="http://schemas.openxmlformats.org/spreadsheetml/2006/main" count="100" uniqueCount="51">
  <si>
    <t>Источники внутреннего финансирования дефицита</t>
  </si>
  <si>
    <t>(рублей)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</si>
  <si>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</si>
  <si>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</si>
  <si>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</si>
  <si>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2023 год</t>
  </si>
  <si>
    <t>2024 год</t>
  </si>
  <si>
    <t>2025 год</t>
  </si>
  <si>
    <t>009 01 02 00 00 00 0000 000</t>
  </si>
  <si>
    <t>Кредиты кредитных организаций в валюте Российской Федерации</t>
  </si>
  <si>
    <t>009 01 02 00 00 00 0000 700</t>
  </si>
  <si>
    <t>Привлечение кредитов от кредитных организаций в валюте Российской Федерации</t>
  </si>
  <si>
    <t>009 01 02 00 00 04 0000 710</t>
  </si>
  <si>
    <t>Привлечение городскими округами кредитов от кредитных организаций в валюте Российской Федерации</t>
  </si>
  <si>
    <t>009 01 02 00 00 00 0000 800</t>
  </si>
  <si>
    <t>Погашение кредитов, предоставленных кредитными организациями в валюте Российской Федерации</t>
  </si>
  <si>
    <t>009 01 02 00 00 04 0000 810</t>
  </si>
  <si>
    <t>Погашение городскими округами кредитов от кредитных организаций в валюте Российской Федерации</t>
  </si>
  <si>
    <t>009 01 03 00 00 00 0000 000</t>
  </si>
  <si>
    <t>Бюджетные кредиты из других бюджетов бюджетной системы Российской Федерации</t>
  </si>
  <si>
    <t>009 01 03 01 00 00 0000 700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</si>
  <si>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</si>
  <si>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009 01 03 01 00 04 0000 710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</si>
  <si>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</si>
  <si>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009 01 03 01 00 00 0000 800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</si>
  <si>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</si>
  <si>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009 01 03 01 00 04 0000 810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</si>
  <si>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</si>
  <si>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009 01 05 00 00 00 0000 000</t>
  </si>
  <si>
    <t>Изменение остатков средств на счетах по учету средств бюджета</t>
  </si>
  <si>
    <t>009 01 05 00 00 00 0000 500</t>
  </si>
  <si>
    <t>Увеличение остатков средств бюджетов</t>
  </si>
  <si>
    <t>009 01 05 02 00 00 0000 500</t>
  </si>
  <si>
    <t>Увеличение прочих остатков средств бюджетов</t>
  </si>
  <si>
    <t>009 01 05 02 01 00 0000 510</t>
  </si>
  <si>
    <t>Увеличение прочих остатков денежных средств бюджетов</t>
  </si>
  <si>
    <t>009 01 05 02 01 04 0000 510</t>
  </si>
  <si>
    <t>Увеличение прочих остатков денежных средств бюджетов городских округов</t>
  </si>
  <si>
    <t>009 01 05 00 00 00 0000 600</t>
  </si>
  <si>
    <t>Уменьшение остатков средств бюджетов</t>
  </si>
  <si>
    <t>009 01 05 02 00 00 0000 600</t>
  </si>
  <si>
    <t>Уменьшение прочих остатков средств бюджетов</t>
  </si>
  <si>
    <t>009 01 05 02 01 00 0000 610</t>
  </si>
  <si>
    <t>Уменьшение прочих остатков денежных средств бюджетов</t>
  </si>
  <si>
    <t>009 01 05 02 01 04 0000 610</t>
  </si>
  <si>
    <t>Уменьшение прочих остатков денежных средств бюджетов городских округов</t>
  </si>
  <si>
    <t>Всего</t>
  </si>
  <si>
    <t>бюджета города Бородино в 2023 году и плановом периоде 2024-2025 годов</t>
  </si>
  <si>
    <t xml:space="preserve">
Приложение 1
к решению Бородинского городского
Совета депутатов  от 20.12.2022  № 20-182р  
"О бюджете города Бородино на 2023 год
и плановый период 2024-2025 годы"
</t>
  </si>
  <si>
    <t xml:space="preserve">Приложение 1
к решению Бородинского городского
Совета депутатов от  10.2023 № 
"О внесении изменений и дополнений
в решение Бородинского городского Совета
депутатов «О бюджете города Бородино на
2023 год и плановый период 2024-2025 годов"
</t>
  </si>
  <si>
    <t xml:space="preserve">Приложение 1
к решению Бородинского городского
Совета депутатов от  27.10.2023 № 27-269р
"О внесении изменений и дополнений
в решение Бородинского городского Совета
депутатов «О бюджете города Бородино на
2023 год и плановый период 2024-2025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</si>
</sst>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2" borderId="0" xfId="0" applyFont="1" applyFill="1"/>
    <xf numFmtId="0" fontId="1" fillId="0" borderId="0" xfId="0" applyFont="1" applyFill="1"/>
    <xf numFmtId="4" fontId="1" fillId="0" borderId="0" xfId="0" applyNumberFormat="1" applyFont="1"/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topLeftCell="A7" zoomScale="75" zoomScaleNormal="70" zoomScaleSheetLayoutView="75" workbookViewId="0">
      <selection activeCell="D11" sqref="D11"/>
    </sheetView>
  </sheetViews>
  <sheetFormatPr defaultColWidth="9.140625" defaultRowHeight="15.75" x14ac:dyDescent="0.25"/>
  <cols>
    <col min="1" max="1" width="9.140625" style="1"/>
    <col min="2" max="2" width="36.7109375" style="13" customWidth="1"/>
    <col min="3" max="3" width="39.140625" style="1" customWidth="1"/>
    <col min="4" max="4" width="19.140625" style="1" customWidth="1"/>
    <col min="5" max="5" width="19.28515625" style="1" customWidth="1"/>
    <col min="6" max="6" width="18.7109375" style="1" customWidth="1"/>
    <col min="7" max="16384" width="9.140625" style="1"/>
  </cols>
  <sheetData>
    <row r="1" spans="1:7" ht="120" customHeight="1" x14ac:dyDescent="0.25">
      <c r="A1" s="2"/>
      <c r="B1" s="12"/>
      <c r="C1" s="11"/>
      <c r="D1" s="16" t="s">
        <v>49</v>
      </c>
      <c r="E1" s="16"/>
      <c r="F1" s="16"/>
    </row>
    <row r="2" spans="1:7" ht="110.25" customHeight="1" x14ac:dyDescent="0.25">
      <c r="A2" s="2"/>
      <c r="B2" s="12"/>
      <c r="C2" s="11"/>
      <c r="D2" s="16" t="s">
        <v>48</v>
      </c>
      <c r="E2" s="16"/>
      <c r="F2" s="16"/>
    </row>
    <row r="3" spans="1:7" x14ac:dyDescent="0.25">
      <c r="A3" s="2"/>
      <c r="B3" s="12"/>
      <c r="C3" s="2"/>
      <c r="D3" s="2"/>
      <c r="E3" s="2"/>
      <c r="F3" s="2"/>
    </row>
    <row r="4" spans="1:7" x14ac:dyDescent="0.25">
      <c r="A4" s="17" t="s">
        <v>0</v>
      </c>
      <c r="B4" s="17"/>
      <c r="C4" s="17"/>
      <c r="D4" s="17"/>
      <c r="E4" s="17"/>
      <c r="F4" s="17"/>
    </row>
    <row r="5" spans="1:7" x14ac:dyDescent="0.25">
      <c r="A5" s="17" t="s">
        <v>47</v>
      </c>
      <c r="B5" s="17"/>
      <c r="C5" s="17"/>
      <c r="D5" s="17"/>
      <c r="E5" s="17"/>
      <c r="F5" s="17"/>
    </row>
    <row r="6" spans="1:7" x14ac:dyDescent="0.25">
      <c r="A6" s="18"/>
      <c r="B6" s="18"/>
      <c r="C6" s="18"/>
      <c r="D6" s="18"/>
      <c r="E6" s="18"/>
      <c r="F6" s="18"/>
    </row>
    <row r="7" spans="1:7" x14ac:dyDescent="0.25">
      <c r="A7" s="3"/>
      <c r="B7" s="5"/>
      <c r="C7" s="6"/>
      <c r="D7" s="3"/>
      <c r="E7" s="3"/>
      <c r="F7" s="3" t="s">
        <v>1</v>
      </c>
    </row>
    <row r="8" spans="1:7" ht="94.5" x14ac:dyDescent="0.25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7" x14ac:dyDescent="0.25">
      <c r="A9" s="3"/>
      <c r="B9" s="3">
        <v>1</v>
      </c>
      <c r="C9" s="3">
        <v>2</v>
      </c>
      <c r="D9" s="3">
        <v>3</v>
      </c>
      <c r="E9" s="3">
        <v>4</v>
      </c>
      <c r="F9" s="3">
        <v>5</v>
      </c>
    </row>
    <row r="10" spans="1:7" ht="31.5" x14ac:dyDescent="0.25">
      <c r="A10" s="3">
        <v>1</v>
      </c>
      <c r="B10" s="3" t="s">
        <v>8</v>
      </c>
      <c r="C10" s="14" t="s">
        <v>9</v>
      </c>
      <c r="D10" s="7">
        <f>D11-D13</f>
        <v>14100000</v>
      </c>
      <c r="E10" s="7">
        <f t="shared" ref="E10:F10" si="0">E11-E13</f>
        <v>33100000</v>
      </c>
      <c r="F10" s="7">
        <f t="shared" si="0"/>
        <v>24200000</v>
      </c>
    </row>
    <row r="11" spans="1:7" ht="47.25" x14ac:dyDescent="0.25">
      <c r="A11" s="3">
        <v>2</v>
      </c>
      <c r="B11" s="3" t="s">
        <v>10</v>
      </c>
      <c r="C11" s="14" t="s">
        <v>11</v>
      </c>
      <c r="D11" s="7">
        <f>D12</f>
        <v>39100000</v>
      </c>
      <c r="E11" s="7">
        <f t="shared" ref="E11:F11" si="1">E12</f>
        <v>43200000</v>
      </c>
      <c r="F11" s="7">
        <f t="shared" si="1"/>
        <v>58600000</v>
      </c>
    </row>
    <row r="12" spans="1:7" ht="47.25" x14ac:dyDescent="0.25">
      <c r="A12" s="3">
        <v>3</v>
      </c>
      <c r="B12" s="3" t="s">
        <v>12</v>
      </c>
      <c r="C12" s="14" t="s">
        <v>13</v>
      </c>
      <c r="D12" s="7">
        <v>39100000</v>
      </c>
      <c r="E12" s="7">
        <v>43200000</v>
      </c>
      <c r="F12" s="7">
        <v>58600000</v>
      </c>
      <c r="G12" s="8"/>
    </row>
    <row r="13" spans="1:7" ht="63" x14ac:dyDescent="0.25">
      <c r="A13" s="3">
        <v>4</v>
      </c>
      <c r="B13" s="3" t="s">
        <v>14</v>
      </c>
      <c r="C13" s="14" t="s">
        <v>15</v>
      </c>
      <c r="D13" s="7">
        <f>D14</f>
        <v>25000000</v>
      </c>
      <c r="E13" s="7">
        <f t="shared" ref="E13:F13" si="2">E14</f>
        <v>10100000</v>
      </c>
      <c r="F13" s="7">
        <f t="shared" si="2"/>
        <v>34400000</v>
      </c>
    </row>
    <row r="14" spans="1:7" ht="47.25" x14ac:dyDescent="0.25">
      <c r="A14" s="3">
        <v>5</v>
      </c>
      <c r="B14" s="3" t="s">
        <v>16</v>
      </c>
      <c r="C14" s="14" t="s">
        <v>17</v>
      </c>
      <c r="D14" s="7">
        <v>25000000</v>
      </c>
      <c r="E14" s="7">
        <v>10100000</v>
      </c>
      <c r="F14" s="7">
        <v>34400000</v>
      </c>
      <c r="G14" s="8"/>
    </row>
    <row r="15" spans="1:7" ht="47.25" x14ac:dyDescent="0.25">
      <c r="A15" s="3">
        <v>6</v>
      </c>
      <c r="B15" s="3" t="s">
        <v>18</v>
      </c>
      <c r="C15" s="14" t="s">
        <v>19</v>
      </c>
      <c r="D15" s="7">
        <f>D16-D18</f>
        <v>6600000</v>
      </c>
      <c r="E15" s="7">
        <v>6600000</v>
      </c>
      <c r="F15" s="7">
        <f t="shared" ref="F15" si="3">F16-F18</f>
        <v>0</v>
      </c>
    </row>
    <row r="16" spans="1:7" ht="63" x14ac:dyDescent="0.25">
      <c r="A16" s="3">
        <v>7</v>
      </c>
      <c r="B16" s="3" t="s">
        <v>20</v>
      </c>
      <c r="C16" s="14" t="s">
        <v>21</v>
      </c>
      <c r="D16" s="7">
        <f>D17</f>
        <v>6600000</v>
      </c>
      <c r="E16" s="7">
        <f t="shared" ref="E16:F16" si="4">E17</f>
        <v>0</v>
      </c>
      <c r="F16" s="7">
        <f t="shared" si="4"/>
        <v>0</v>
      </c>
    </row>
    <row r="17" spans="1:7" ht="78.75" x14ac:dyDescent="0.25">
      <c r="A17" s="3">
        <v>8</v>
      </c>
      <c r="B17" s="3" t="s">
        <v>22</v>
      </c>
      <c r="C17" s="14" t="s">
        <v>23</v>
      </c>
      <c r="D17" s="7">
        <v>6600000</v>
      </c>
      <c r="E17" s="7">
        <v>0</v>
      </c>
      <c r="F17" s="7">
        <v>0</v>
      </c>
      <c r="G17" s="8"/>
    </row>
    <row r="18" spans="1:7" ht="78.75" x14ac:dyDescent="0.25">
      <c r="A18" s="3">
        <v>9</v>
      </c>
      <c r="B18" s="3" t="s">
        <v>24</v>
      </c>
      <c r="C18" s="14" t="s">
        <v>25</v>
      </c>
      <c r="D18" s="7">
        <f>D19</f>
        <v>0</v>
      </c>
      <c r="E18" s="7">
        <f>E19</f>
        <v>6600000</v>
      </c>
      <c r="F18" s="7">
        <f t="shared" ref="F18" si="5">F19</f>
        <v>0</v>
      </c>
    </row>
    <row r="19" spans="1:7" ht="78.75" x14ac:dyDescent="0.25">
      <c r="A19" s="3">
        <v>10</v>
      </c>
      <c r="B19" s="3" t="s">
        <v>26</v>
      </c>
      <c r="C19" s="14" t="s">
        <v>27</v>
      </c>
      <c r="D19" s="7">
        <v>0</v>
      </c>
      <c r="E19" s="7">
        <v>6600000</v>
      </c>
      <c r="F19" s="7">
        <v>0</v>
      </c>
      <c r="G19" s="8"/>
    </row>
    <row r="20" spans="1:7" ht="31.5" x14ac:dyDescent="0.25">
      <c r="A20" s="3">
        <v>11</v>
      </c>
      <c r="B20" s="3" t="s">
        <v>28</v>
      </c>
      <c r="C20" s="14" t="s">
        <v>29</v>
      </c>
      <c r="D20" s="7">
        <f>D21+D25</f>
        <v>3138483.0999999046</v>
      </c>
      <c r="E20" s="7">
        <f>E21+E25</f>
        <v>6017.0900000333786</v>
      </c>
      <c r="F20" s="7">
        <f t="shared" ref="F20" si="6">F21+F25</f>
        <v>-62479.020000100136</v>
      </c>
      <c r="G20" s="8"/>
    </row>
    <row r="21" spans="1:7" ht="31.5" x14ac:dyDescent="0.25">
      <c r="A21" s="3">
        <v>12</v>
      </c>
      <c r="B21" s="3" t="s">
        <v>30</v>
      </c>
      <c r="C21" s="14" t="s">
        <v>31</v>
      </c>
      <c r="D21" s="7">
        <f>D22</f>
        <v>-1087217639.9400001</v>
      </c>
      <c r="E21" s="7">
        <f t="shared" ref="E21:F23" si="7">E22</f>
        <v>-824409313.86000001</v>
      </c>
      <c r="F21" s="7">
        <f t="shared" si="7"/>
        <v>-843266531.69000006</v>
      </c>
    </row>
    <row r="22" spans="1:7" ht="31.5" x14ac:dyDescent="0.25">
      <c r="A22" s="3">
        <v>13</v>
      </c>
      <c r="B22" s="3" t="s">
        <v>32</v>
      </c>
      <c r="C22" s="14" t="s">
        <v>33</v>
      </c>
      <c r="D22" s="7">
        <f>D23</f>
        <v>-1087217639.9400001</v>
      </c>
      <c r="E22" s="7">
        <f t="shared" si="7"/>
        <v>-824409313.86000001</v>
      </c>
      <c r="F22" s="7">
        <f t="shared" si="7"/>
        <v>-843266531.69000006</v>
      </c>
    </row>
    <row r="23" spans="1:7" ht="31.5" x14ac:dyDescent="0.25">
      <c r="A23" s="3">
        <v>14</v>
      </c>
      <c r="B23" s="3" t="s">
        <v>34</v>
      </c>
      <c r="C23" s="14" t="s">
        <v>35</v>
      </c>
      <c r="D23" s="7">
        <f>D24</f>
        <v>-1087217639.9400001</v>
      </c>
      <c r="E23" s="7">
        <f t="shared" si="7"/>
        <v>-824409313.86000001</v>
      </c>
      <c r="F23" s="7">
        <f t="shared" si="7"/>
        <v>-843266531.69000006</v>
      </c>
    </row>
    <row r="24" spans="1:7" ht="47.25" x14ac:dyDescent="0.25">
      <c r="A24" s="3">
        <v>15</v>
      </c>
      <c r="B24" s="3" t="s">
        <v>36</v>
      </c>
      <c r="C24" s="14" t="s">
        <v>37</v>
      </c>
      <c r="D24" s="7">
        <v>-1087217639.9400001</v>
      </c>
      <c r="E24" s="7">
        <v>-824409313.86000001</v>
      </c>
      <c r="F24" s="7">
        <v>-843266531.69000006</v>
      </c>
      <c r="G24" s="8"/>
    </row>
    <row r="25" spans="1:7" ht="31.5" x14ac:dyDescent="0.25">
      <c r="A25" s="3">
        <v>16</v>
      </c>
      <c r="B25" s="3" t="s">
        <v>38</v>
      </c>
      <c r="C25" s="14" t="s">
        <v>39</v>
      </c>
      <c r="D25" s="7">
        <f>D26</f>
        <v>1090356123.04</v>
      </c>
      <c r="E25" s="7">
        <f t="shared" ref="E25:F27" si="8">E26</f>
        <v>824415330.95000005</v>
      </c>
      <c r="F25" s="7">
        <f t="shared" si="8"/>
        <v>843204052.66999996</v>
      </c>
    </row>
    <row r="26" spans="1:7" ht="31.5" x14ac:dyDescent="0.25">
      <c r="A26" s="3">
        <v>17</v>
      </c>
      <c r="B26" s="3" t="s">
        <v>40</v>
      </c>
      <c r="C26" s="14" t="s">
        <v>41</v>
      </c>
      <c r="D26" s="7">
        <f>D27</f>
        <v>1090356123.04</v>
      </c>
      <c r="E26" s="7">
        <f t="shared" si="8"/>
        <v>824415330.95000005</v>
      </c>
      <c r="F26" s="7">
        <f t="shared" si="8"/>
        <v>843204052.66999996</v>
      </c>
    </row>
    <row r="27" spans="1:7" ht="31.5" x14ac:dyDescent="0.25">
      <c r="A27" s="3">
        <v>18</v>
      </c>
      <c r="B27" s="3" t="s">
        <v>42</v>
      </c>
      <c r="C27" s="14" t="s">
        <v>43</v>
      </c>
      <c r="D27" s="7">
        <f>D28</f>
        <v>1090356123.04</v>
      </c>
      <c r="E27" s="7">
        <f t="shared" si="8"/>
        <v>824415330.95000005</v>
      </c>
      <c r="F27" s="7">
        <f t="shared" si="8"/>
        <v>843204052.66999996</v>
      </c>
      <c r="G27" s="9"/>
    </row>
    <row r="28" spans="1:7" ht="47.25" x14ac:dyDescent="0.25">
      <c r="A28" s="3">
        <v>19</v>
      </c>
      <c r="B28" s="3" t="s">
        <v>44</v>
      </c>
      <c r="C28" s="14" t="s">
        <v>45</v>
      </c>
      <c r="D28" s="7">
        <v>1090356123.04</v>
      </c>
      <c r="E28" s="7">
        <v>824415330.95000005</v>
      </c>
      <c r="F28" s="7">
        <v>843204052.66999996</v>
      </c>
      <c r="G28" s="8"/>
    </row>
    <row r="29" spans="1:7" x14ac:dyDescent="0.25">
      <c r="A29" s="14"/>
      <c r="B29" s="15" t="s">
        <v>46</v>
      </c>
      <c r="C29" s="15"/>
      <c r="D29" s="7">
        <f>D10+D15+D20</f>
        <v>23838483.099999905</v>
      </c>
      <c r="E29" s="7">
        <f>E10+E15+E20</f>
        <v>39706017.090000033</v>
      </c>
      <c r="F29" s="7">
        <f t="shared" ref="F29" si="9">F10+F15+F20</f>
        <v>24137520.9799999</v>
      </c>
    </row>
    <row r="32" spans="1:7" x14ac:dyDescent="0.25">
      <c r="D32" s="10"/>
    </row>
  </sheetData>
  <mergeCells count="6">
    <mergeCell ref="B29:C29"/>
    <mergeCell ref="D1:F1"/>
    <mergeCell ref="D2:F2"/>
    <mergeCell ref="A4:F4"/>
    <mergeCell ref="A5:F5"/>
    <mergeCell ref="A6:F6"/>
  </mergeCells>
  <pageMargins left="0.62992125984251968" right="0" top="0" bottom="0" header="0.31496062992125984" footer="0.31496062992125984"/>
  <pageSetup paperSize="9" scale="63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view="pageBreakPreview" zoomScale="75" zoomScaleNormal="70" zoomScaleSheetLayoutView="75" workbookViewId="0">
      <selection activeCell="D2" sqref="D2:F2"/>
    </sheetView>
  </sheetViews>
  <sheetFormatPr defaultColWidth="9.140625" defaultRowHeight="15.75" x14ac:dyDescent="0.25"/>
  <cols>
    <col min="1" max="1" width="9.140625" style="1"/>
    <col min="2" max="2" width="36.7109375" style="13" customWidth="1"/>
    <col min="3" max="3" width="39.140625" style="1" customWidth="1"/>
    <col min="4" max="4" width="19.140625" style="1" customWidth="1"/>
    <col min="5" max="5" width="19.28515625" style="1" customWidth="1"/>
    <col min="6" max="6" width="18.7109375" style="1" customWidth="1"/>
    <col min="7" max="16384" width="9.140625" style="1"/>
  </cols>
  <sheetData>
    <row r="1" spans="1:7" ht="120" customHeight="1" x14ac:dyDescent="0.25">
      <c r="A1" s="2"/>
      <c r="B1" s="12"/>
      <c r="C1" s="11"/>
      <c r="D1" s="16" t="s">
        <v>50</v>
      </c>
      <c r="E1" s="16"/>
      <c r="F1" s="16"/>
    </row>
    <row r="2" spans="1:7" ht="110.25" customHeight="1" x14ac:dyDescent="0.25">
      <c r="A2" s="2"/>
      <c r="B2" s="12"/>
      <c r="C2" s="11"/>
      <c r="D2" s="16" t="s">
        <v>48</v>
      </c>
      <c r="E2" s="16"/>
      <c r="F2" s="16"/>
    </row>
    <row r="3" spans="1:7" x14ac:dyDescent="0.25">
      <c r="A3" s="2"/>
      <c r="B3" s="12"/>
      <c r="C3" s="2"/>
      <c r="D3" s="2"/>
      <c r="E3" s="2"/>
      <c r="F3" s="2"/>
    </row>
    <row r="4" spans="1:7" x14ac:dyDescent="0.25">
      <c r="A4" s="17" t="s">
        <v>0</v>
      </c>
      <c r="B4" s="17"/>
      <c r="C4" s="17"/>
      <c r="D4" s="17"/>
      <c r="E4" s="17"/>
      <c r="F4" s="17"/>
    </row>
    <row r="5" spans="1:7" x14ac:dyDescent="0.25">
      <c r="A5" s="17" t="s">
        <v>47</v>
      </c>
      <c r="B5" s="17"/>
      <c r="C5" s="17"/>
      <c r="D5" s="17"/>
      <c r="E5" s="17"/>
      <c r="F5" s="17"/>
    </row>
    <row r="6" spans="1:7" x14ac:dyDescent="0.25">
      <c r="A6" s="18"/>
      <c r="B6" s="18"/>
      <c r="C6" s="18"/>
      <c r="D6" s="18"/>
      <c r="E6" s="18"/>
      <c r="F6" s="18"/>
    </row>
    <row r="7" spans="1:7" x14ac:dyDescent="0.25">
      <c r="A7" s="3"/>
      <c r="B7" s="5"/>
      <c r="C7" s="6"/>
      <c r="D7" s="3"/>
      <c r="E7" s="3"/>
      <c r="F7" s="3" t="s">
        <v>1</v>
      </c>
    </row>
    <row r="8" spans="1:7" ht="94.5" x14ac:dyDescent="0.25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7" x14ac:dyDescent="0.25">
      <c r="A9" s="3"/>
      <c r="B9" s="3">
        <v>1</v>
      </c>
      <c r="C9" s="3">
        <v>2</v>
      </c>
      <c r="D9" s="3">
        <v>3</v>
      </c>
      <c r="E9" s="3">
        <v>4</v>
      </c>
      <c r="F9" s="3">
        <v>5</v>
      </c>
    </row>
    <row r="10" spans="1:7" ht="31.5" x14ac:dyDescent="0.25">
      <c r="A10" s="3">
        <v>1</v>
      </c>
      <c r="B10" s="3" t="s">
        <v>8</v>
      </c>
      <c r="C10" s="4" t="s">
        <v>9</v>
      </c>
      <c r="D10" s="7">
        <f>D11-D13</f>
        <v>14100000</v>
      </c>
      <c r="E10" s="7">
        <f t="shared" ref="E10:F10" si="0">E11-E13</f>
        <v>30400000</v>
      </c>
      <c r="F10" s="7">
        <f t="shared" si="0"/>
        <v>24200000</v>
      </c>
    </row>
    <row r="11" spans="1:7" ht="47.25" x14ac:dyDescent="0.25">
      <c r="A11" s="3">
        <v>2</v>
      </c>
      <c r="B11" s="3" t="s">
        <v>10</v>
      </c>
      <c r="C11" s="4" t="s">
        <v>11</v>
      </c>
      <c r="D11" s="7">
        <f>D12</f>
        <v>34100000</v>
      </c>
      <c r="E11" s="7">
        <f t="shared" ref="E11:F11" si="1">E12</f>
        <v>43200000</v>
      </c>
      <c r="F11" s="7">
        <f t="shared" si="1"/>
        <v>58600000</v>
      </c>
    </row>
    <row r="12" spans="1:7" ht="47.25" x14ac:dyDescent="0.25">
      <c r="A12" s="3">
        <v>3</v>
      </c>
      <c r="B12" s="3" t="s">
        <v>12</v>
      </c>
      <c r="C12" s="4" t="s">
        <v>13</v>
      </c>
      <c r="D12" s="7">
        <v>34100000</v>
      </c>
      <c r="E12" s="7">
        <v>43200000</v>
      </c>
      <c r="F12" s="7">
        <v>58600000</v>
      </c>
      <c r="G12" s="8"/>
    </row>
    <row r="13" spans="1:7" ht="63" x14ac:dyDescent="0.25">
      <c r="A13" s="3">
        <v>4</v>
      </c>
      <c r="B13" s="3" t="s">
        <v>14</v>
      </c>
      <c r="C13" s="4" t="s">
        <v>15</v>
      </c>
      <c r="D13" s="7">
        <f>D14</f>
        <v>20000000</v>
      </c>
      <c r="E13" s="7">
        <f t="shared" ref="E13:F13" si="2">E14</f>
        <v>12800000</v>
      </c>
      <c r="F13" s="7">
        <f t="shared" si="2"/>
        <v>34400000</v>
      </c>
    </row>
    <row r="14" spans="1:7" ht="47.25" x14ac:dyDescent="0.25">
      <c r="A14" s="3">
        <v>5</v>
      </c>
      <c r="B14" s="3" t="s">
        <v>16</v>
      </c>
      <c r="C14" s="4" t="s">
        <v>17</v>
      </c>
      <c r="D14" s="7">
        <v>20000000</v>
      </c>
      <c r="E14" s="7">
        <v>12800000</v>
      </c>
      <c r="F14" s="7">
        <v>34400000</v>
      </c>
      <c r="G14" s="8"/>
    </row>
    <row r="15" spans="1:7" ht="47.25" x14ac:dyDescent="0.25">
      <c r="A15" s="3">
        <v>6</v>
      </c>
      <c r="B15" s="3" t="s">
        <v>18</v>
      </c>
      <c r="C15" s="4" t="s">
        <v>19</v>
      </c>
      <c r="D15" s="7">
        <f>D16-D18</f>
        <v>6600000</v>
      </c>
      <c r="E15" s="7">
        <f>E16-E18</f>
        <v>-6600000</v>
      </c>
      <c r="F15" s="7">
        <f t="shared" ref="F15" si="3">F16-F18</f>
        <v>0</v>
      </c>
    </row>
    <row r="16" spans="1:7" ht="63" x14ac:dyDescent="0.25">
      <c r="A16" s="3">
        <v>7</v>
      </c>
      <c r="B16" s="3" t="s">
        <v>20</v>
      </c>
      <c r="C16" s="4" t="s">
        <v>21</v>
      </c>
      <c r="D16" s="7">
        <f>D17</f>
        <v>6600000</v>
      </c>
      <c r="E16" s="7">
        <f t="shared" ref="E16:F16" si="4">E17</f>
        <v>0</v>
      </c>
      <c r="F16" s="7">
        <f t="shared" si="4"/>
        <v>0</v>
      </c>
    </row>
    <row r="17" spans="1:7" ht="78.75" x14ac:dyDescent="0.25">
      <c r="A17" s="3">
        <v>8</v>
      </c>
      <c r="B17" s="3" t="s">
        <v>22</v>
      </c>
      <c r="C17" s="4" t="s">
        <v>23</v>
      </c>
      <c r="D17" s="7">
        <v>6600000</v>
      </c>
      <c r="E17" s="7">
        <v>0</v>
      </c>
      <c r="F17" s="7">
        <v>0</v>
      </c>
      <c r="G17" s="8"/>
    </row>
    <row r="18" spans="1:7" ht="78.75" x14ac:dyDescent="0.25">
      <c r="A18" s="3">
        <v>9</v>
      </c>
      <c r="B18" s="3" t="s">
        <v>24</v>
      </c>
      <c r="C18" s="4" t="s">
        <v>25</v>
      </c>
      <c r="D18" s="7">
        <f>D19</f>
        <v>0</v>
      </c>
      <c r="E18" s="7">
        <f>E19</f>
        <v>6600000</v>
      </c>
      <c r="F18" s="7">
        <f t="shared" ref="F18" si="5">F19</f>
        <v>0</v>
      </c>
    </row>
    <row r="19" spans="1:7" ht="78.75" x14ac:dyDescent="0.25">
      <c r="A19" s="3">
        <v>10</v>
      </c>
      <c r="B19" s="3" t="s">
        <v>26</v>
      </c>
      <c r="C19" s="4" t="s">
        <v>27</v>
      </c>
      <c r="D19" s="7">
        <v>0</v>
      </c>
      <c r="E19" s="7">
        <v>6600000</v>
      </c>
      <c r="F19" s="7">
        <v>0</v>
      </c>
      <c r="G19" s="8"/>
    </row>
    <row r="20" spans="1:7" ht="31.5" x14ac:dyDescent="0.25">
      <c r="A20" s="3">
        <v>11</v>
      </c>
      <c r="B20" s="3" t="s">
        <v>28</v>
      </c>
      <c r="C20" s="4" t="s">
        <v>29</v>
      </c>
      <c r="D20" s="7">
        <f>D21+D25</f>
        <v>2947938.0999999046</v>
      </c>
      <c r="E20" s="7">
        <f>E21+E25</f>
        <v>6017.0900000333786</v>
      </c>
      <c r="F20" s="7">
        <f t="shared" ref="F20" si="6">F21+F25</f>
        <v>-62479.020000100136</v>
      </c>
      <c r="G20" s="8"/>
    </row>
    <row r="21" spans="1:7" ht="31.5" x14ac:dyDescent="0.25">
      <c r="A21" s="3">
        <v>12</v>
      </c>
      <c r="B21" s="3" t="s">
        <v>30</v>
      </c>
      <c r="C21" s="4" t="s">
        <v>31</v>
      </c>
      <c r="D21" s="7">
        <f>D22</f>
        <v>-1096351039.9400001</v>
      </c>
      <c r="E21" s="7">
        <f t="shared" ref="E21:F23" si="7">E22</f>
        <v>-824409313.86000001</v>
      </c>
      <c r="F21" s="7">
        <f t="shared" si="7"/>
        <v>-843266531.69000006</v>
      </c>
    </row>
    <row r="22" spans="1:7" ht="31.5" x14ac:dyDescent="0.25">
      <c r="A22" s="3">
        <v>13</v>
      </c>
      <c r="B22" s="3" t="s">
        <v>32</v>
      </c>
      <c r="C22" s="4" t="s">
        <v>33</v>
      </c>
      <c r="D22" s="7">
        <f>D23</f>
        <v>-1096351039.9400001</v>
      </c>
      <c r="E22" s="7">
        <f t="shared" si="7"/>
        <v>-824409313.86000001</v>
      </c>
      <c r="F22" s="7">
        <f t="shared" si="7"/>
        <v>-843266531.69000006</v>
      </c>
    </row>
    <row r="23" spans="1:7" ht="31.5" x14ac:dyDescent="0.25">
      <c r="A23" s="3">
        <v>14</v>
      </c>
      <c r="B23" s="3" t="s">
        <v>34</v>
      </c>
      <c r="C23" s="4" t="s">
        <v>35</v>
      </c>
      <c r="D23" s="7">
        <f>D24</f>
        <v>-1096351039.9400001</v>
      </c>
      <c r="E23" s="7">
        <f t="shared" si="7"/>
        <v>-824409313.86000001</v>
      </c>
      <c r="F23" s="7">
        <f t="shared" si="7"/>
        <v>-843266531.69000006</v>
      </c>
    </row>
    <row r="24" spans="1:7" ht="47.25" x14ac:dyDescent="0.25">
      <c r="A24" s="3">
        <v>15</v>
      </c>
      <c r="B24" s="3" t="s">
        <v>36</v>
      </c>
      <c r="C24" s="4" t="s">
        <v>37</v>
      </c>
      <c r="D24" s="7">
        <v>-1096351039.9400001</v>
      </c>
      <c r="E24" s="7">
        <v>-824409313.86000001</v>
      </c>
      <c r="F24" s="7">
        <v>-843266531.69000006</v>
      </c>
      <c r="G24" s="8"/>
    </row>
    <row r="25" spans="1:7" ht="31.5" x14ac:dyDescent="0.25">
      <c r="A25" s="3">
        <v>16</v>
      </c>
      <c r="B25" s="3" t="s">
        <v>38</v>
      </c>
      <c r="C25" s="4" t="s">
        <v>39</v>
      </c>
      <c r="D25" s="7">
        <f>D26</f>
        <v>1099298978.04</v>
      </c>
      <c r="E25" s="7">
        <f t="shared" ref="E25:F27" si="8">E26</f>
        <v>824415330.95000005</v>
      </c>
      <c r="F25" s="7">
        <f t="shared" si="8"/>
        <v>843204052.66999996</v>
      </c>
    </row>
    <row r="26" spans="1:7" ht="31.5" x14ac:dyDescent="0.25">
      <c r="A26" s="3">
        <v>17</v>
      </c>
      <c r="B26" s="3" t="s">
        <v>40</v>
      </c>
      <c r="C26" s="4" t="s">
        <v>41</v>
      </c>
      <c r="D26" s="7">
        <f>D27</f>
        <v>1099298978.04</v>
      </c>
      <c r="E26" s="7">
        <f t="shared" si="8"/>
        <v>824415330.95000005</v>
      </c>
      <c r="F26" s="7">
        <f t="shared" si="8"/>
        <v>843204052.66999996</v>
      </c>
    </row>
    <row r="27" spans="1:7" ht="31.5" x14ac:dyDescent="0.25">
      <c r="A27" s="3">
        <v>18</v>
      </c>
      <c r="B27" s="3" t="s">
        <v>42</v>
      </c>
      <c r="C27" s="4" t="s">
        <v>43</v>
      </c>
      <c r="D27" s="7">
        <f>D28</f>
        <v>1099298978.04</v>
      </c>
      <c r="E27" s="7">
        <f t="shared" si="8"/>
        <v>824415330.95000005</v>
      </c>
      <c r="F27" s="7">
        <f t="shared" si="8"/>
        <v>843204052.66999996</v>
      </c>
      <c r="G27" s="9"/>
    </row>
    <row r="28" spans="1:7" ht="47.25" x14ac:dyDescent="0.25">
      <c r="A28" s="3">
        <v>19</v>
      </c>
      <c r="B28" s="3" t="s">
        <v>44</v>
      </c>
      <c r="C28" s="4" t="s">
        <v>45</v>
      </c>
      <c r="D28" s="7">
        <v>1099298978.04</v>
      </c>
      <c r="E28" s="7">
        <v>824415330.95000005</v>
      </c>
      <c r="F28" s="7">
        <v>843204052.66999996</v>
      </c>
      <c r="G28" s="8"/>
    </row>
    <row r="29" spans="1:7" x14ac:dyDescent="0.25">
      <c r="A29" s="4"/>
      <c r="B29" s="15" t="s">
        <v>46</v>
      </c>
      <c r="C29" s="15"/>
      <c r="D29" s="7">
        <f>D10+D15+D20</f>
        <v>23647938.099999905</v>
      </c>
      <c r="E29" s="7">
        <f>E10+E15+E20</f>
        <v>23806017.090000033</v>
      </c>
      <c r="F29" s="7">
        <f t="shared" ref="F29" si="9">F10+F15+F20</f>
        <v>24137520.9799999</v>
      </c>
    </row>
    <row r="32" spans="1:7" x14ac:dyDescent="0.25">
      <c r="D32" s="10"/>
    </row>
  </sheetData>
  <mergeCells count="6">
    <mergeCell ref="B29:C29"/>
    <mergeCell ref="D1:F1"/>
    <mergeCell ref="D2:F2"/>
    <mergeCell ref="A4:F4"/>
    <mergeCell ref="A5:F5"/>
    <mergeCell ref="A6:F6"/>
  </mergeCells>
  <pageMargins left="0.62992125984251968" right="0" top="0" bottom="0" header="0.31496062992125984" footer="0.31496062992125984"/>
  <pageSetup paperSize="9" scale="63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cp:lastModifiedBy>Сотрудник ФУ</cp:lastModifiedBy>
  <cp:lastPrinted>2023-10-26T07:04:44Z</cp:lastPrinted>
  <dcterms:created xsi:type="dcterms:W3CDTF">2023-09-22T03:47:52Z</dcterms:created>
  <dcterms:modified xsi:type="dcterms:W3CDTF">2023-10-27T01:12:19Z</dcterms:modified>
</cp:coreProperties>
</file>