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5300" windowHeight="795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'1'!$D$6:$D$73</definedName>
  </definedNames>
  <calcPr calcId="145621"/>
</workbook>
</file>

<file path=xl/calcChain.xml><?xml version="1.0" encoding="utf-8"?>
<calcChain xmlns="http://schemas.openxmlformats.org/spreadsheetml/2006/main">
  <c r="D61" i="4" l="1"/>
  <c r="C61" i="4"/>
  <c r="D13" i="4" l="1"/>
  <c r="C13" i="4"/>
  <c r="D55" i="4" l="1"/>
  <c r="C55" i="4"/>
  <c r="D9" i="4"/>
  <c r="C9" i="4"/>
  <c r="C59" i="4" l="1"/>
  <c r="D59" i="4"/>
  <c r="D51" i="4"/>
  <c r="C51" i="4"/>
  <c r="D46" i="4"/>
  <c r="C46" i="4"/>
  <c r="D44" i="4"/>
  <c r="C44" i="4"/>
  <c r="D40" i="4"/>
  <c r="C40" i="4"/>
  <c r="D36" i="4"/>
  <c r="C36" i="4"/>
  <c r="D32" i="4"/>
  <c r="C32" i="4"/>
  <c r="D30" i="4"/>
  <c r="C30" i="4"/>
  <c r="D25" i="4"/>
  <c r="C25" i="4"/>
  <c r="D18" i="4"/>
  <c r="C18" i="4"/>
  <c r="C70" i="4" l="1"/>
  <c r="D70" i="4"/>
</calcChain>
</file>

<file path=xl/sharedStrings.xml><?xml version="1.0" encoding="utf-8"?>
<sst xmlns="http://schemas.openxmlformats.org/spreadsheetml/2006/main" count="133" uniqueCount="131">
  <si>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</si>
  <si>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</si>
  <si>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</si>
  <si>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</si>
  <si>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</si>
  <si>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</si>
  <si>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</si>
  <si>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</si>
  <si>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</si>
  <si>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</si>
  <si>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</si>
  <si>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</si>
  <si>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</si>
  <si>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</si>
  <si>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</si>
  <si>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</si>
  <si>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</si>
  <si>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</si>
  <si>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</si>
  <si>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</si>
  <si>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</si>
  <si>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</si>
  <si>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</si>
  <si>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</si>
  <si>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</si>
  <si>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</si>
  <si>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</si>
  <si>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</si>
  <si>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</si>
  <si>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0440000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</si>
  <si>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</si>
  <si>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</si>
  <si>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</si>
  <si>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</si>
  <si>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</si>
  <si>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</si>
  <si>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</si>
  <si>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</si>
  <si>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</si>
  <si>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</si>
  <si>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</si>
  <si>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</si>
  <si>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</si>
  <si>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</si>
  <si>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</si>
  <si>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</si>
  <si>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</si>
  <si>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</si>
  <si>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</si>
  <si>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</si>
  <si>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Подпрограмма "Профилактика алкоголизма, наркомании и токсикомании"</t>
  </si>
  <si>
    <t>0840000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</si>
  <si>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</si>
  <si>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</si>
  <si>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</si>
  <si>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</si>
  <si>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</si>
  <si>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</si>
  <si>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</si>
  <si>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</si>
  <si>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</si>
  <si>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1110000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</si>
  <si>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</si>
  <si>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</si>
  <si>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</si>
  <si>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</si>
  <si>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</si>
  <si>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</si>
  <si>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</si>
  <si>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</si>
  <si>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</si>
  <si>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</si>
  <si>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</si>
  <si>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</si>
  <si>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</si>
  <si>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</si>
  <si>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</si>
  <si>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</si>
  <si>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</si>
  <si>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</si>
  <si>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</si>
  <si>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</si>
  <si>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</si>
  <si>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Подпрограмма "Обеспечение жильем молодых семей "</t>
  </si>
  <si>
    <t xml:space="preserve">Мероприятия по программе </t>
  </si>
  <si>
    <t>Непрограмные расходы</t>
  </si>
  <si>
    <t>План 
на 2015 год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</si>
  <si>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</si>
  <si>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</si>
  <si>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</si>
  <si>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</si>
  <si>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</si>
  <si>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</si>
  <si>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</si>
  <si>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</si>
  <si>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</si>
  <si>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</si>
  <si>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</si>
  <si>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</si>
  <si>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</si>
  <si>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</si>
  <si>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</si>
  <si>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</si>
  <si>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</si>
  <si>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</si>
  <si>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</si>
  <si>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>Подпрограмма "Профилактика терроризма и экстремизма на территории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</si>
  <si>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</si>
  <si>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</si>
  <si>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</si>
  <si>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</si>
  <si>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"Переселение граждан из аварийного жилого фонда в городе Бородино"</t>
  </si>
  <si>
    <t>Подпрограмма "Благоустройство города Бородино"</t>
  </si>
  <si>
    <t>Подпрограмма "Организация проведения отлова безнадзорных животных на территории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</si>
  <si>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</si>
  <si>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</si>
  <si>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</si>
  <si>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"Энергосбережение т повышение энергетической эффективности в г. Бородино"</t>
  </si>
  <si>
    <t>0220000</t>
  </si>
  <si>
    <t>Подпрограмма "Развитие архивного дела в городе Бородино"</t>
  </si>
  <si>
    <t>1430000</t>
  </si>
  <si>
    <t xml:space="preserve">Информация об исполнении муниципальных программ в разрезе  целевых статей расходов местного бюджета за 2015 год </t>
  </si>
  <si>
    <t xml:space="preserve"> Исполнено </t>
  </si>
  <si>
    <t>к решению Бородинского городского</t>
  </si>
  <si>
    <t>"Об исполнении бюджета г. Бородино за 2015г."</t>
  </si>
  <si>
    <t>9210000</t>
  </si>
  <si>
    <t>9310000</t>
  </si>
  <si>
    <t>9410000</t>
  </si>
  <si>
    <t>9610000</t>
  </si>
  <si>
    <t>Приложение № 5</t>
  </si>
  <si>
    <t>Совета депутатов от 17.06.2016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</si>
</sst>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/>
    </xf>
    <xf numFmtId="49" fontId="4" fillId="0" borderId="2" xfId="1" applyNumberFormat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right" vertical="center" wrapText="1"/>
    </xf>
    <xf numFmtId="2" fontId="1" fillId="0" borderId="0" xfId="1" applyNumberFormat="1"/>
    <xf numFmtId="4" fontId="1" fillId="0" borderId="0" xfId="1" applyNumberFormat="1"/>
    <xf numFmtId="49" fontId="4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Fill="1" applyBorder="1" applyAlignment="1">
      <alignment horizontal="justify" vertical="top" wrapText="1"/>
    </xf>
    <xf numFmtId="164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9" fontId="4" fillId="2" borderId="1" xfId="1" applyNumberFormat="1" applyFont="1" applyFill="1" applyBorder="1" applyAlignment="1">
      <alignment horizontal="justify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1" applyFill="1"/>
    <xf numFmtId="49" fontId="4" fillId="2" borderId="1" xfId="1" applyNumberFormat="1" applyFont="1" applyFill="1" applyBorder="1" applyAlignment="1">
      <alignment horizontal="justify" vertical="top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0" fontId="1" fillId="3" borderId="0" xfId="1" applyFill="1"/>
    <xf numFmtId="0" fontId="2" fillId="0" borderId="0" xfId="1" applyFont="1"/>
    <xf numFmtId="49" fontId="6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2:G73"/>
  <sheetViews>
    <sheetView showGridLines="0" tabSelected="1" zoomScaleNormal="100" workbookViewId="0">
      <selection activeCell="A6" sqref="C6:D14"/>
    </sheetView>
  </sheetViews>
  <sheetFormatPr defaultColWidth="8.88671875" defaultRowHeight="13.2" outlineLevelRow="2" x14ac:dyDescent="0.25"/>
  <cols>
    <col min="1" max="1" width="66" style="1" customWidth="1"/>
    <col min="2" max="2" width="14.44140625" style="2" customWidth="1"/>
    <col min="3" max="3" width="17.6640625" style="2" customWidth="1"/>
    <col min="4" max="4" width="20.6640625" style="2" customWidth="1"/>
    <col min="5" max="7" width="9.109375" style="2" customWidth="1"/>
    <col min="8" max="16384" width="8.88671875" style="2"/>
  </cols>
  <sheetData>
    <row r="2" spans="1:7" x14ac:dyDescent="0.25">
      <c r="C2" s="29" t="s">
        <v>129</v>
      </c>
      <c r="D2" s="29"/>
      <c r="E2" s="29"/>
    </row>
    <row r="3" spans="1:7" x14ac:dyDescent="0.25">
      <c r="C3" s="29" t="s">
        <v>123</v>
      </c>
      <c r="D3" s="29"/>
      <c r="E3" s="29"/>
    </row>
    <row r="4" spans="1:7" x14ac:dyDescent="0.25">
      <c r="C4" s="29" t="s">
        <v>130</v>
      </c>
      <c r="D4" s="29"/>
      <c r="E4" s="29"/>
    </row>
    <row r="5" spans="1:7" x14ac:dyDescent="0.25">
      <c r="C5" s="29" t="s">
        <v>124</v>
      </c>
      <c r="D5" s="29"/>
      <c r="E5" s="29"/>
    </row>
    <row r="6" spans="1:7" ht="40.200000000000003" customHeight="1" x14ac:dyDescent="0.25">
      <c r="A6" s="30" t="s">
        <v>121</v>
      </c>
      <c r="B6" s="30"/>
      <c r="C6" s="30"/>
      <c r="D6" s="30"/>
    </row>
    <row r="7" spans="1:7" ht="15.6" x14ac:dyDescent="0.3">
      <c r="D7" s="3" t="s">
        <v>0</v>
      </c>
    </row>
    <row r="8" spans="1:7" ht="31.2" x14ac:dyDescent="0.25">
      <c r="A8" s="9" t="s">
        <v>1</v>
      </c>
      <c r="B8" s="9" t="s">
        <v>2</v>
      </c>
      <c r="C8" s="9" t="s">
        <v>86</v>
      </c>
      <c r="D8" s="9" t="s">
        <v>122</v>
      </c>
    </row>
    <row r="9" spans="1:7" s="21" customFormat="1" ht="31.2" x14ac:dyDescent="0.25">
      <c r="A9" s="18" t="s">
        <v>87</v>
      </c>
      <c r="B9" s="19" t="s">
        <v>3</v>
      </c>
      <c r="C9" s="20">
        <f>C10+C11+C12</f>
        <v>269508092.98000002</v>
      </c>
      <c r="D9" s="20">
        <f>D10+D11+D12</f>
        <v>266012083</v>
      </c>
      <c r="E9" s="28"/>
      <c r="F9" s="28"/>
      <c r="G9" s="28"/>
    </row>
    <row r="10" spans="1:7" ht="31.2" x14ac:dyDescent="0.25">
      <c r="A10" s="10" t="s">
        <v>4</v>
      </c>
      <c r="B10" s="11" t="s">
        <v>5</v>
      </c>
      <c r="C10" s="12">
        <v>255421739.00999999</v>
      </c>
      <c r="D10" s="12">
        <v>252401742.02000001</v>
      </c>
    </row>
    <row r="11" spans="1:7" ht="31.2" outlineLevel="2" x14ac:dyDescent="0.25">
      <c r="A11" s="10" t="s">
        <v>6</v>
      </c>
      <c r="B11" s="11" t="s">
        <v>7</v>
      </c>
      <c r="C11" s="12">
        <v>8286253.9699999997</v>
      </c>
      <c r="D11" s="12">
        <v>7986084.7300000004</v>
      </c>
    </row>
    <row r="12" spans="1:7" ht="15.6" outlineLevel="2" x14ac:dyDescent="0.25">
      <c r="A12" s="10" t="s">
        <v>114</v>
      </c>
      <c r="B12" s="11" t="s">
        <v>115</v>
      </c>
      <c r="C12" s="12">
        <v>5800100</v>
      </c>
      <c r="D12" s="12">
        <v>5624256.25</v>
      </c>
    </row>
    <row r="13" spans="1:7" s="21" customFormat="1" ht="46.8" outlineLevel="2" x14ac:dyDescent="0.25">
      <c r="A13" s="18" t="s">
        <v>88</v>
      </c>
      <c r="B13" s="19" t="s">
        <v>8</v>
      </c>
      <c r="C13" s="20">
        <f>C14+C15+C16+C17</f>
        <v>41400923.43</v>
      </c>
      <c r="D13" s="20">
        <f>D14+D15+D16+D17</f>
        <v>33258575.18</v>
      </c>
      <c r="E13" s="28"/>
      <c r="F13" s="28"/>
      <c r="G13" s="28"/>
    </row>
    <row r="14" spans="1:7" ht="46.8" outlineLevel="2" x14ac:dyDescent="0.25">
      <c r="A14" s="10" t="s">
        <v>100</v>
      </c>
      <c r="B14" s="11" t="s">
        <v>9</v>
      </c>
      <c r="C14" s="12">
        <v>12940410.789999999</v>
      </c>
      <c r="D14" s="12">
        <v>10502056.75</v>
      </c>
    </row>
    <row r="15" spans="1:7" ht="31.2" outlineLevel="2" x14ac:dyDescent="0.25">
      <c r="A15" s="10" t="s">
        <v>117</v>
      </c>
      <c r="B15" s="11" t="s">
        <v>118</v>
      </c>
      <c r="C15" s="12">
        <v>916703</v>
      </c>
      <c r="D15" s="12">
        <v>916703</v>
      </c>
    </row>
    <row r="16" spans="1:7" ht="31.2" outlineLevel="2" x14ac:dyDescent="0.25">
      <c r="A16" s="13" t="s">
        <v>101</v>
      </c>
      <c r="B16" s="11" t="s">
        <v>10</v>
      </c>
      <c r="C16" s="12">
        <v>6008831.4299999997</v>
      </c>
      <c r="D16" s="12">
        <v>5994679.5300000003</v>
      </c>
    </row>
    <row r="17" spans="1:7" ht="46.8" outlineLevel="2" x14ac:dyDescent="0.25">
      <c r="A17" s="13" t="s">
        <v>102</v>
      </c>
      <c r="B17" s="11" t="s">
        <v>11</v>
      </c>
      <c r="C17" s="12">
        <v>21534978.210000001</v>
      </c>
      <c r="D17" s="12">
        <v>15845135.9</v>
      </c>
    </row>
    <row r="18" spans="1:7" s="21" customFormat="1" ht="31.2" outlineLevel="2" x14ac:dyDescent="0.25">
      <c r="A18" s="22" t="s">
        <v>89</v>
      </c>
      <c r="B18" s="19" t="s">
        <v>12</v>
      </c>
      <c r="C18" s="20">
        <f>C19+C20+C21+C22+C23+C24</f>
        <v>42125737.040000007</v>
      </c>
      <c r="D18" s="20">
        <f>D19+D20+D21+D22+D23+D24</f>
        <v>41953568.400000006</v>
      </c>
      <c r="E18" s="28"/>
      <c r="F18" s="28"/>
      <c r="G18" s="28"/>
    </row>
    <row r="19" spans="1:7" ht="46.8" outlineLevel="2" x14ac:dyDescent="0.25">
      <c r="A19" s="13" t="s">
        <v>13</v>
      </c>
      <c r="B19" s="11" t="s">
        <v>14</v>
      </c>
      <c r="C19" s="12">
        <v>1424698.84</v>
      </c>
      <c r="D19" s="12">
        <v>1424698.84</v>
      </c>
    </row>
    <row r="20" spans="1:7" ht="15.6" outlineLevel="2" x14ac:dyDescent="0.25">
      <c r="A20" s="13" t="s">
        <v>15</v>
      </c>
      <c r="B20" s="11" t="s">
        <v>16</v>
      </c>
      <c r="C20" s="12">
        <v>28500</v>
      </c>
      <c r="D20" s="12">
        <v>28205.759999999998</v>
      </c>
    </row>
    <row r="21" spans="1:7" ht="31.2" outlineLevel="2" x14ac:dyDescent="0.25">
      <c r="A21" s="13" t="s">
        <v>17</v>
      </c>
      <c r="B21" s="11" t="s">
        <v>18</v>
      </c>
      <c r="C21" s="14"/>
      <c r="D21" s="14"/>
    </row>
    <row r="22" spans="1:7" ht="31.2" outlineLevel="2" x14ac:dyDescent="0.25">
      <c r="A22" s="13" t="s">
        <v>19</v>
      </c>
      <c r="B22" s="11" t="s">
        <v>20</v>
      </c>
      <c r="C22" s="12">
        <v>34127262.200000003</v>
      </c>
      <c r="D22" s="12">
        <v>34027262.200000003</v>
      </c>
    </row>
    <row r="23" spans="1:7" ht="31.2" outlineLevel="2" x14ac:dyDescent="0.25">
      <c r="A23" s="13" t="s">
        <v>21</v>
      </c>
      <c r="B23" s="11" t="s">
        <v>22</v>
      </c>
      <c r="C23" s="12">
        <v>6012876</v>
      </c>
      <c r="D23" s="12">
        <v>6012875.5999999996</v>
      </c>
    </row>
    <row r="24" spans="1:7" ht="15.6" outlineLevel="2" x14ac:dyDescent="0.25">
      <c r="A24" s="13" t="s">
        <v>23</v>
      </c>
      <c r="B24" s="11" t="s">
        <v>24</v>
      </c>
      <c r="C24" s="15">
        <v>532400</v>
      </c>
      <c r="D24" s="15">
        <v>460526</v>
      </c>
    </row>
    <row r="25" spans="1:7" s="21" customFormat="1" ht="46.8" outlineLevel="2" x14ac:dyDescent="0.25">
      <c r="A25" s="22" t="s">
        <v>90</v>
      </c>
      <c r="B25" s="19" t="s">
        <v>25</v>
      </c>
      <c r="C25" s="20">
        <f>C26+C27+C28+C29</f>
        <v>1934098.97</v>
      </c>
      <c r="D25" s="20">
        <f>D26+D27+D28+D29</f>
        <v>1849507.04</v>
      </c>
      <c r="E25" s="28"/>
      <c r="F25" s="28"/>
      <c r="G25" s="28"/>
    </row>
    <row r="26" spans="1:7" ht="31.2" outlineLevel="2" x14ac:dyDescent="0.25">
      <c r="A26" s="13" t="s">
        <v>103</v>
      </c>
      <c r="B26" s="11" t="s">
        <v>26</v>
      </c>
      <c r="C26" s="12">
        <v>17000</v>
      </c>
      <c r="D26" s="12">
        <v>17000</v>
      </c>
    </row>
    <row r="27" spans="1:7" ht="31.2" outlineLevel="2" x14ac:dyDescent="0.25">
      <c r="A27" s="13" t="s">
        <v>104</v>
      </c>
      <c r="B27" s="11" t="s">
        <v>27</v>
      </c>
      <c r="C27" s="12">
        <v>20000</v>
      </c>
      <c r="D27" s="12">
        <v>0</v>
      </c>
    </row>
    <row r="28" spans="1:7" ht="46.8" outlineLevel="2" x14ac:dyDescent="0.25">
      <c r="A28" s="13" t="s">
        <v>105</v>
      </c>
      <c r="B28" s="11" t="s">
        <v>28</v>
      </c>
      <c r="C28" s="12">
        <v>1889098.97</v>
      </c>
      <c r="D28" s="12">
        <v>1824507.04</v>
      </c>
    </row>
    <row r="29" spans="1:7" ht="31.2" outlineLevel="2" x14ac:dyDescent="0.25">
      <c r="A29" s="13" t="s">
        <v>106</v>
      </c>
      <c r="B29" s="11" t="s">
        <v>29</v>
      </c>
      <c r="C29" s="12">
        <v>8000</v>
      </c>
      <c r="D29" s="12">
        <v>8000</v>
      </c>
    </row>
    <row r="30" spans="1:7" s="21" customFormat="1" ht="31.2" x14ac:dyDescent="0.25">
      <c r="A30" s="22" t="s">
        <v>91</v>
      </c>
      <c r="B30" s="19" t="s">
        <v>30</v>
      </c>
      <c r="C30" s="20">
        <f>C31</f>
        <v>349200</v>
      </c>
      <c r="D30" s="20">
        <f>D31</f>
        <v>349196.1</v>
      </c>
      <c r="E30" s="28"/>
      <c r="F30" s="28"/>
      <c r="G30" s="28"/>
    </row>
    <row r="31" spans="1:7" ht="15.6" x14ac:dyDescent="0.25">
      <c r="A31" s="13" t="s">
        <v>81</v>
      </c>
      <c r="B31" s="11" t="s">
        <v>31</v>
      </c>
      <c r="C31" s="12">
        <v>349200</v>
      </c>
      <c r="D31" s="12">
        <v>349196.1</v>
      </c>
      <c r="E31" s="28"/>
      <c r="F31" s="28"/>
      <c r="G31" s="28"/>
    </row>
    <row r="32" spans="1:7" s="21" customFormat="1" ht="31.2" outlineLevel="2" x14ac:dyDescent="0.3">
      <c r="A32" s="22" t="s">
        <v>92</v>
      </c>
      <c r="B32" s="23" t="s">
        <v>32</v>
      </c>
      <c r="C32" s="20">
        <f>C33+C34+C35</f>
        <v>59975697.280000001</v>
      </c>
      <c r="D32" s="20">
        <f>D33+D34+D35</f>
        <v>59953405.930000007</v>
      </c>
      <c r="E32" s="28"/>
      <c r="F32" s="28"/>
      <c r="G32" s="28"/>
    </row>
    <row r="33" spans="1:7" ht="15.6" outlineLevel="2" x14ac:dyDescent="0.3">
      <c r="A33" s="13" t="s">
        <v>33</v>
      </c>
      <c r="B33" s="16" t="s">
        <v>34</v>
      </c>
      <c r="C33" s="12">
        <v>10484619.77</v>
      </c>
      <c r="D33" s="12">
        <v>10476913.82</v>
      </c>
    </row>
    <row r="34" spans="1:7" ht="15.6" outlineLevel="2" x14ac:dyDescent="0.25">
      <c r="A34" s="13" t="s">
        <v>35</v>
      </c>
      <c r="B34" s="11" t="s">
        <v>36</v>
      </c>
      <c r="C34" s="12">
        <v>34136465.450000003</v>
      </c>
      <c r="D34" s="12">
        <v>34136465.450000003</v>
      </c>
    </row>
    <row r="35" spans="1:7" ht="31.2" outlineLevel="2" x14ac:dyDescent="0.25">
      <c r="A35" s="13" t="s">
        <v>37</v>
      </c>
      <c r="B35" s="11" t="s">
        <v>38</v>
      </c>
      <c r="C35" s="12">
        <v>15354612.060000001</v>
      </c>
      <c r="D35" s="12">
        <v>15340026.66</v>
      </c>
    </row>
    <row r="36" spans="1:7" s="21" customFormat="1" ht="31.2" outlineLevel="2" x14ac:dyDescent="0.25">
      <c r="A36" s="22" t="s">
        <v>107</v>
      </c>
      <c r="B36" s="19" t="s">
        <v>39</v>
      </c>
      <c r="C36" s="20">
        <f>C37+C38+C39</f>
        <v>24128634.659999996</v>
      </c>
      <c r="D36" s="20">
        <f>D37+D38+D39</f>
        <v>23669865.969999999</v>
      </c>
      <c r="E36" s="28"/>
      <c r="F36" s="28"/>
      <c r="G36" s="28"/>
    </row>
    <row r="37" spans="1:7" ht="31.2" outlineLevel="2" x14ac:dyDescent="0.25">
      <c r="A37" s="13" t="s">
        <v>40</v>
      </c>
      <c r="B37" s="11" t="s">
        <v>41</v>
      </c>
      <c r="C37" s="12">
        <v>2046431.74</v>
      </c>
      <c r="D37" s="12">
        <v>1595229.74</v>
      </c>
      <c r="E37" s="28"/>
      <c r="F37" s="28"/>
      <c r="G37" s="28"/>
    </row>
    <row r="38" spans="1:7" ht="15.6" outlineLevel="2" x14ac:dyDescent="0.25">
      <c r="A38" s="13" t="s">
        <v>42</v>
      </c>
      <c r="B38" s="11" t="s">
        <v>43</v>
      </c>
      <c r="C38" s="12">
        <v>21701326.84</v>
      </c>
      <c r="D38" s="12">
        <v>21698557.359999999</v>
      </c>
      <c r="E38" s="28"/>
      <c r="F38" s="28"/>
      <c r="G38" s="28"/>
    </row>
    <row r="39" spans="1:7" ht="31.2" outlineLevel="2" x14ac:dyDescent="0.25">
      <c r="A39" s="13" t="s">
        <v>21</v>
      </c>
      <c r="B39" s="11" t="s">
        <v>44</v>
      </c>
      <c r="C39" s="12">
        <v>380876.08</v>
      </c>
      <c r="D39" s="12">
        <v>376078.87</v>
      </c>
      <c r="E39" s="28"/>
      <c r="F39" s="28"/>
      <c r="G39" s="28"/>
    </row>
    <row r="40" spans="1:7" s="21" customFormat="1" ht="31.2" outlineLevel="2" x14ac:dyDescent="0.25">
      <c r="A40" s="22" t="s">
        <v>93</v>
      </c>
      <c r="B40" s="19" t="s">
        <v>45</v>
      </c>
      <c r="C40" s="20">
        <f>C41+C42+C43</f>
        <v>7211560.7599999998</v>
      </c>
      <c r="D40" s="20">
        <f>D41+D42+D43</f>
        <v>7209989.1900000004</v>
      </c>
      <c r="E40" s="28"/>
      <c r="F40" s="28"/>
      <c r="G40" s="28"/>
    </row>
    <row r="41" spans="1:7" ht="15.6" outlineLevel="2" x14ac:dyDescent="0.25">
      <c r="A41" s="13" t="s">
        <v>46</v>
      </c>
      <c r="B41" s="11" t="s">
        <v>47</v>
      </c>
      <c r="C41" s="12">
        <v>6802560.7599999998</v>
      </c>
      <c r="D41" s="12">
        <v>6800989.1900000004</v>
      </c>
    </row>
    <row r="42" spans="1:7" ht="31.2" outlineLevel="2" x14ac:dyDescent="0.25">
      <c r="A42" s="13" t="s">
        <v>48</v>
      </c>
      <c r="B42" s="11" t="s">
        <v>49</v>
      </c>
      <c r="C42" s="12">
        <v>359000</v>
      </c>
      <c r="D42" s="12">
        <v>359000</v>
      </c>
    </row>
    <row r="43" spans="1:7" ht="31.2" outlineLevel="2" x14ac:dyDescent="0.25">
      <c r="A43" s="13" t="s">
        <v>50</v>
      </c>
      <c r="B43" s="11" t="s">
        <v>51</v>
      </c>
      <c r="C43" s="12">
        <v>50000</v>
      </c>
      <c r="D43" s="12">
        <v>50000</v>
      </c>
    </row>
    <row r="44" spans="1:7" s="21" customFormat="1" ht="31.2" outlineLevel="2" x14ac:dyDescent="0.25">
      <c r="A44" s="22" t="s">
        <v>94</v>
      </c>
      <c r="B44" s="19" t="s">
        <v>52</v>
      </c>
      <c r="C44" s="20">
        <f>C45</f>
        <v>830606.07</v>
      </c>
      <c r="D44" s="20">
        <f>D45</f>
        <v>830606.07</v>
      </c>
      <c r="E44" s="28"/>
      <c r="F44" s="28"/>
      <c r="G44" s="28"/>
    </row>
    <row r="45" spans="1:7" ht="46.8" outlineLevel="2" x14ac:dyDescent="0.25">
      <c r="A45" s="13" t="s">
        <v>82</v>
      </c>
      <c r="B45" s="11" t="s">
        <v>53</v>
      </c>
      <c r="C45" s="12">
        <v>830606.07</v>
      </c>
      <c r="D45" s="12">
        <v>830606.07</v>
      </c>
      <c r="E45" s="28"/>
      <c r="F45" s="28"/>
      <c r="G45" s="28"/>
    </row>
    <row r="46" spans="1:7" s="21" customFormat="1" ht="31.2" outlineLevel="2" x14ac:dyDescent="0.25">
      <c r="A46" s="22" t="s">
        <v>95</v>
      </c>
      <c r="B46" s="19" t="s">
        <v>54</v>
      </c>
      <c r="C46" s="20">
        <f>C47+C48+C49+C50</f>
        <v>18937047.350000001</v>
      </c>
      <c r="D46" s="20">
        <f>D47+D48+D49+D50</f>
        <v>18933287.760000002</v>
      </c>
      <c r="E46" s="28"/>
      <c r="F46" s="28"/>
      <c r="G46" s="28"/>
    </row>
    <row r="47" spans="1:7" ht="31.2" outlineLevel="2" x14ac:dyDescent="0.25">
      <c r="A47" s="13" t="s">
        <v>108</v>
      </c>
      <c r="B47" s="11" t="s">
        <v>55</v>
      </c>
      <c r="C47" s="12">
        <v>4296344.3600000003</v>
      </c>
      <c r="D47" s="12">
        <v>4296344.3600000003</v>
      </c>
    </row>
    <row r="48" spans="1:7" ht="31.2" outlineLevel="2" x14ac:dyDescent="0.25">
      <c r="A48" s="13" t="s">
        <v>109</v>
      </c>
      <c r="B48" s="11" t="s">
        <v>56</v>
      </c>
      <c r="C48" s="12">
        <v>3423595</v>
      </c>
      <c r="D48" s="12">
        <v>3423595</v>
      </c>
    </row>
    <row r="49" spans="1:7" ht="31.2" outlineLevel="2" x14ac:dyDescent="0.25">
      <c r="A49" s="13" t="s">
        <v>110</v>
      </c>
      <c r="B49" s="11" t="s">
        <v>57</v>
      </c>
      <c r="C49" s="12">
        <v>265160</v>
      </c>
      <c r="D49" s="12">
        <v>265160</v>
      </c>
    </row>
    <row r="50" spans="1:7" ht="31.2" outlineLevel="2" x14ac:dyDescent="0.25">
      <c r="A50" s="13" t="s">
        <v>58</v>
      </c>
      <c r="B50" s="11" t="s">
        <v>59</v>
      </c>
      <c r="C50" s="12">
        <v>10951947.99</v>
      </c>
      <c r="D50" s="12">
        <v>10948188.4</v>
      </c>
    </row>
    <row r="51" spans="1:7" s="21" customFormat="1" ht="46.8" outlineLevel="2" x14ac:dyDescent="0.25">
      <c r="A51" s="22" t="s">
        <v>96</v>
      </c>
      <c r="B51" s="19" t="s">
        <v>60</v>
      </c>
      <c r="C51" s="20">
        <f>C52+C53</f>
        <v>39815146.619999997</v>
      </c>
      <c r="D51" s="20">
        <f>D52+D53</f>
        <v>39815146.619999997</v>
      </c>
      <c r="E51" s="28"/>
      <c r="F51" s="28"/>
      <c r="G51" s="28"/>
    </row>
    <row r="52" spans="1:7" ht="31.2" outlineLevel="2" x14ac:dyDescent="0.25">
      <c r="A52" s="13" t="s">
        <v>111</v>
      </c>
      <c r="B52" s="11" t="s">
        <v>61</v>
      </c>
      <c r="C52" s="12">
        <v>39141226.619999997</v>
      </c>
      <c r="D52" s="12">
        <v>39141226.619999997</v>
      </c>
      <c r="E52" s="28"/>
      <c r="F52" s="28"/>
      <c r="G52" s="28"/>
    </row>
    <row r="53" spans="1:7" ht="15.6" outlineLevel="2" x14ac:dyDescent="0.25">
      <c r="A53" s="13" t="s">
        <v>83</v>
      </c>
      <c r="B53" s="11" t="s">
        <v>62</v>
      </c>
      <c r="C53" s="12">
        <v>673920</v>
      </c>
      <c r="D53" s="12">
        <v>673920</v>
      </c>
      <c r="E53" s="28"/>
      <c r="F53" s="28"/>
      <c r="G53" s="28"/>
    </row>
    <row r="54" spans="1:7" ht="15.6" outlineLevel="2" x14ac:dyDescent="0.25">
      <c r="A54" s="13" t="s">
        <v>84</v>
      </c>
      <c r="B54" s="11" t="s">
        <v>63</v>
      </c>
      <c r="C54" s="17"/>
      <c r="D54" s="14"/>
      <c r="E54" s="28"/>
      <c r="F54" s="28"/>
      <c r="G54" s="28"/>
    </row>
    <row r="55" spans="1:7" s="21" customFormat="1" ht="31.2" outlineLevel="2" x14ac:dyDescent="0.25">
      <c r="A55" s="22" t="s">
        <v>97</v>
      </c>
      <c r="B55" s="19" t="s">
        <v>64</v>
      </c>
      <c r="C55" s="20">
        <f>C56+C57+C58</f>
        <v>6495601.6999999993</v>
      </c>
      <c r="D55" s="20">
        <f>D56+D57+D58</f>
        <v>6472356.5499999998</v>
      </c>
      <c r="E55" s="28"/>
      <c r="F55" s="28"/>
      <c r="G55" s="28"/>
    </row>
    <row r="56" spans="1:7" ht="31.2" outlineLevel="2" x14ac:dyDescent="0.25">
      <c r="A56" s="13" t="s">
        <v>65</v>
      </c>
      <c r="B56" s="11" t="s">
        <v>66</v>
      </c>
      <c r="C56" s="12">
        <v>1863027.48</v>
      </c>
      <c r="D56" s="12">
        <v>1848530.45</v>
      </c>
    </row>
    <row r="57" spans="1:7" ht="31.2" outlineLevel="2" x14ac:dyDescent="0.25">
      <c r="A57" s="13" t="s">
        <v>21</v>
      </c>
      <c r="B57" s="11" t="s">
        <v>67</v>
      </c>
      <c r="C57" s="12">
        <v>4632574.22</v>
      </c>
      <c r="D57" s="12">
        <v>4623826.0999999996</v>
      </c>
    </row>
    <row r="58" spans="1:7" ht="15.6" outlineLevel="2" x14ac:dyDescent="0.25">
      <c r="A58" s="13" t="s">
        <v>85</v>
      </c>
      <c r="B58" s="11" t="s">
        <v>68</v>
      </c>
      <c r="C58" s="12"/>
      <c r="D58" s="12"/>
    </row>
    <row r="59" spans="1:7" s="21" customFormat="1" ht="31.2" outlineLevel="2" x14ac:dyDescent="0.25">
      <c r="A59" s="24" t="s">
        <v>98</v>
      </c>
      <c r="B59" s="19" t="s">
        <v>69</v>
      </c>
      <c r="C59" s="20">
        <f>C60</f>
        <v>2488504.89</v>
      </c>
      <c r="D59" s="20">
        <f>D60</f>
        <v>2488504.89</v>
      </c>
      <c r="E59" s="28"/>
      <c r="F59" s="28"/>
      <c r="G59" s="28"/>
    </row>
    <row r="60" spans="1:7" ht="31.2" outlineLevel="2" x14ac:dyDescent="0.25">
      <c r="A60" s="13" t="s">
        <v>70</v>
      </c>
      <c r="B60" s="11" t="s">
        <v>71</v>
      </c>
      <c r="C60" s="12">
        <v>2488504.89</v>
      </c>
      <c r="D60" s="12">
        <v>2488504.89</v>
      </c>
      <c r="E60" s="28"/>
      <c r="F60" s="28"/>
      <c r="G60" s="28"/>
    </row>
    <row r="61" spans="1:7" s="21" customFormat="1" ht="31.2" outlineLevel="2" x14ac:dyDescent="0.25">
      <c r="A61" s="22" t="s">
        <v>99</v>
      </c>
      <c r="B61" s="19" t="s">
        <v>72</v>
      </c>
      <c r="C61" s="20">
        <f>C62+C63+C64</f>
        <v>11678541.07</v>
      </c>
      <c r="D61" s="20">
        <f>D62+D63+D64</f>
        <v>11470895.379999999</v>
      </c>
      <c r="E61" s="28"/>
      <c r="F61" s="28"/>
      <c r="G61" s="28"/>
    </row>
    <row r="62" spans="1:7" ht="15.6" outlineLevel="2" x14ac:dyDescent="0.25">
      <c r="A62" s="13" t="s">
        <v>112</v>
      </c>
      <c r="B62" s="11" t="s">
        <v>73</v>
      </c>
      <c r="C62" s="12">
        <v>11063512.92</v>
      </c>
      <c r="D62" s="12">
        <v>10871243.109999999</v>
      </c>
    </row>
    <row r="63" spans="1:7" ht="31.2" outlineLevel="2" x14ac:dyDescent="0.25">
      <c r="A63" s="13" t="s">
        <v>113</v>
      </c>
      <c r="B63" s="11" t="s">
        <v>74</v>
      </c>
      <c r="C63" s="12">
        <v>340000</v>
      </c>
      <c r="D63" s="12">
        <v>340000</v>
      </c>
    </row>
    <row r="64" spans="1:7" ht="15.6" outlineLevel="2" x14ac:dyDescent="0.25">
      <c r="A64" s="13" t="s">
        <v>119</v>
      </c>
      <c r="B64" s="11" t="s">
        <v>120</v>
      </c>
      <c r="C64" s="12">
        <v>275028.15000000002</v>
      </c>
      <c r="D64" s="12">
        <v>259652.27</v>
      </c>
    </row>
    <row r="65" spans="1:7" s="21" customFormat="1" ht="46.8" outlineLevel="2" x14ac:dyDescent="0.25">
      <c r="A65" s="22" t="s">
        <v>79</v>
      </c>
      <c r="B65" s="19" t="s">
        <v>80</v>
      </c>
      <c r="C65" s="20">
        <v>8619123.3200000003</v>
      </c>
      <c r="D65" s="20">
        <v>8609766.5199999996</v>
      </c>
      <c r="E65" s="28"/>
      <c r="F65" s="28"/>
      <c r="G65" s="28"/>
    </row>
    <row r="66" spans="1:7" s="21" customFormat="1" ht="15.6" outlineLevel="2" x14ac:dyDescent="0.25">
      <c r="A66" s="22" t="s">
        <v>75</v>
      </c>
      <c r="B66" s="19" t="s">
        <v>125</v>
      </c>
      <c r="C66" s="20">
        <v>14007923.609999999</v>
      </c>
      <c r="D66" s="20">
        <v>13420211.800000001</v>
      </c>
      <c r="E66" s="28"/>
      <c r="F66" s="28"/>
      <c r="G66" s="28"/>
    </row>
    <row r="67" spans="1:7" s="21" customFormat="1" ht="31.2" outlineLevel="2" x14ac:dyDescent="0.25">
      <c r="A67" s="25" t="s">
        <v>76</v>
      </c>
      <c r="B67" s="26" t="s">
        <v>126</v>
      </c>
      <c r="C67" s="20">
        <v>4417106.21</v>
      </c>
      <c r="D67" s="20">
        <v>4326902.78</v>
      </c>
      <c r="E67" s="28"/>
      <c r="F67" s="28"/>
      <c r="G67" s="28"/>
    </row>
    <row r="68" spans="1:7" s="21" customFormat="1" ht="31.2" outlineLevel="2" x14ac:dyDescent="0.25">
      <c r="A68" s="27" t="s">
        <v>116</v>
      </c>
      <c r="B68" s="19" t="s">
        <v>127</v>
      </c>
      <c r="C68" s="20">
        <v>1763362.76</v>
      </c>
      <c r="D68" s="20">
        <v>1763362.76</v>
      </c>
      <c r="E68" s="28"/>
      <c r="F68" s="28"/>
      <c r="G68" s="28"/>
    </row>
    <row r="69" spans="1:7" s="21" customFormat="1" ht="31.2" outlineLevel="2" x14ac:dyDescent="0.25">
      <c r="A69" s="22" t="s">
        <v>77</v>
      </c>
      <c r="B69" s="19" t="s">
        <v>128</v>
      </c>
      <c r="C69" s="20">
        <v>10979553.48</v>
      </c>
      <c r="D69" s="20">
        <v>10911599.960000001</v>
      </c>
      <c r="E69" s="28"/>
      <c r="F69" s="28"/>
      <c r="G69" s="28"/>
    </row>
    <row r="70" spans="1:7" ht="15.6" x14ac:dyDescent="0.25">
      <c r="A70" s="4" t="s">
        <v>78</v>
      </c>
      <c r="B70" s="5"/>
      <c r="C70" s="6">
        <f>C9+C13+C18+C25+C30+C32+C36+C40+C44+C46+C51+C55+C59+C61+C65+C66+C67+C68+C69</f>
        <v>566666462.20000005</v>
      </c>
      <c r="D70" s="6">
        <f>D9+D13+D18+D25+D30+D32+D36+D40+D44+D46+D51+D55+D59+D61+D65+D66+D67+D68+D69</f>
        <v>553298831.9000001</v>
      </c>
    </row>
    <row r="72" spans="1:7" x14ac:dyDescent="0.25">
      <c r="C72" s="7"/>
      <c r="D72" s="7"/>
    </row>
    <row r="73" spans="1:7" x14ac:dyDescent="0.25">
      <c r="C73" s="8"/>
      <c r="D73" s="8"/>
    </row>
  </sheetData>
  <mergeCells count="1">
    <mergeCell ref="A6:D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</vt:lpstr>
      <vt:lpstr>Лист1</vt:lpstr>
      <vt:lpstr>Лист2</vt:lpstr>
      <vt:lpstr>Лист3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 ФУ</cp:lastModifiedBy>
  <cp:lastPrinted>2016-06-17T07:17:25Z</cp:lastPrinted>
  <dcterms:created xsi:type="dcterms:W3CDTF">2014-04-02T02:59:32Z</dcterms:created>
  <dcterms:modified xsi:type="dcterms:W3CDTF">2016-06-17T07:17:36Z</dcterms:modified>
</cp:coreProperties>
</file>