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5300" windowHeight="7905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'1'!$A$1:$D$84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D54" i="4" l="1"/>
  <c r="C54" i="4" l="1"/>
  <c r="D32" i="4" l="1"/>
  <c r="C32" i="4"/>
  <c r="D77" i="4" l="1"/>
  <c r="C77" i="4"/>
  <c r="D75" i="4" l="1"/>
  <c r="C75" i="4"/>
  <c r="D68" i="4" l="1"/>
  <c r="C68" i="4"/>
  <c r="D27" i="4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4" i="4" l="1"/>
  <c r="D84" i="4"/>
</calcChain>
</file>

<file path=xl/sharedStrings.xml><?xml version="1.0" encoding="utf-8"?>
<sst xmlns="http://schemas.openxmlformats.org/spreadsheetml/2006/main" count="155" uniqueCount="151">
  <si>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</si>
  <si>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</si>
  <si>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</si>
  <si>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</si>
  <si>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</si>
  <si>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</si>
  <si>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</si>
  <si>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</si>
  <si>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</si>
  <si>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</si>
  <si>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</si>
  <si>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</si>
  <si>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</si>
  <si>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</si>
  <si>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</si>
  <si>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</si>
  <si>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</si>
  <si>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</si>
  <si>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</si>
  <si>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</si>
  <si>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</si>
  <si>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</si>
  <si>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</si>
  <si>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</si>
  <si>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</si>
  <si>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</si>
  <si>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</si>
  <si>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</si>
  <si>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</si>
  <si>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</si>
  <si>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</si>
  <si>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</si>
  <si>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</si>
  <si>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</si>
  <si>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</si>
  <si>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</si>
  <si>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</si>
  <si>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</si>
  <si>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</si>
  <si>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</si>
  <si>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</si>
  <si>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</si>
  <si>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</si>
  <si>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</si>
  <si>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</si>
  <si>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</si>
  <si>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</si>
  <si>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</si>
  <si>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</si>
  <si>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</si>
  <si>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</si>
  <si>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</si>
  <si>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</si>
  <si>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</si>
  <si>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</si>
  <si>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</si>
  <si>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</si>
  <si>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</si>
  <si>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</si>
  <si>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</si>
  <si>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</si>
  <si>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</si>
  <si>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</si>
  <si>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</si>
  <si>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</si>
  <si>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</si>
  <si>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</si>
  <si>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</si>
  <si>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</si>
  <si>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</si>
  <si>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</si>
  <si>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</si>
  <si>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</si>
  <si>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</si>
  <si>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</si>
  <si>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</si>
  <si>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</si>
  <si>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</si>
  <si>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</si>
  <si>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</si>
  <si>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</si>
  <si>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</si>
  <si>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</si>
  <si>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</si>
  <si>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</si>
  <si>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</si>
  <si>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</si>
  <si>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</si>
  <si>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</si>
  <si>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</si>
  <si>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</si>
  <si>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</si>
  <si>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</si>
  <si>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</si>
  <si>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</si>
  <si>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</si>
  <si>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</si>
  <si>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</si>
  <si>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</si>
  <si>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</si>
  <si>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</si>
  <si>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</si>
  <si>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</si>
  <si>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</si>
  <si>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</si>
  <si>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</si>
  <si>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</si>
  <si>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</si>
  <si>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</si>
  <si>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</si>
  <si>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</si>
  <si>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</si>
  <si>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</si>
  <si>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</si>
  <si>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</si>
  <si>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</si>
  <si>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</si>
  <si>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</si>
  <si>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</si>
  <si>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</si>
  <si>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</si>
  <si>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</si>
  <si>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</si>
  <si>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</si>
  <si>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</si>
  <si>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</si>
  <si>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</si>
  <si>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</si>
  <si>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</si>
  <si>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</si>
  <si>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</si>
  <si>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</si>
  <si>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</si>
  <si>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</si>
  <si>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</si>
  <si>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</si>
  <si>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</si>
  <si>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</si>
  <si>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</si>
  <si>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</si>
  <si>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Непрограмные расходы на территориальную избирательную комиссию</t>
  </si>
  <si>
    <t>9410000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</si>
  <si>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2020 год </t>
  </si>
  <si>
    <t>План на 2020 год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</si>
  <si>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</si>
  <si>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</si>
  <si>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</si>
  <si>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</si>
  <si>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</si>
  <si>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 xml:space="preserve"> "Об исполнении бюджета города Бородино за 2020 год"</t>
  </si>
  <si>
    <t xml:space="preserve">Приложение № 5                                                                                  
к Решению городского Совета депутатов                                                                        
от 25.06.2021 № 9-57р 
Об исполнении бюджета г.Бородино за 2020 год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</si>
</sst>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zoomScale="60" zoomScaleNormal="80" workbookViewId="0">
      <selection activeCell="C2" sqref="C2:D2"/>
    </sheetView>
  </sheetViews>
  <sheetFormatPr defaultColWidth="8.85546875" defaultRowHeight="12.75" outlineLevelRow="2" x14ac:dyDescent="0.2"/>
  <cols>
    <col min="1" max="1" width="67.42578125" style="1" customWidth="1"/>
    <col min="2" max="2" width="19.7109375" style="2" customWidth="1"/>
    <col min="3" max="3" width="29.28515625" style="2" customWidth="1"/>
    <col min="4" max="4" width="30.85546875" style="2" customWidth="1"/>
    <col min="5" max="7" width="9.140625" style="2" customWidth="1"/>
    <col min="8" max="16384" width="8.85546875" style="2"/>
  </cols>
  <sheetData>
    <row r="1" spans="1:7" ht="18.75" x14ac:dyDescent="0.3">
      <c r="A1" s="5"/>
      <c r="B1" s="6"/>
      <c r="C1" s="6"/>
      <c r="D1" s="6"/>
      <c r="E1" s="6"/>
      <c r="F1" s="6"/>
    </row>
    <row r="2" spans="1:7" s="7" customFormat="1" ht="75" customHeight="1" x14ac:dyDescent="0.25">
      <c r="A2" s="8"/>
      <c r="C2" s="37" t="s">
        <v>150</v>
      </c>
      <c r="D2" s="37"/>
      <c r="E2" s="35"/>
      <c r="F2" s="35"/>
    </row>
    <row r="3" spans="1:7" s="7" customFormat="1" ht="17.45" hidden="1" customHeight="1" x14ac:dyDescent="0.25">
      <c r="A3" s="8"/>
      <c r="C3" s="7" t="s">
        <v>149</v>
      </c>
      <c r="D3" s="36"/>
      <c r="E3" s="35"/>
      <c r="F3" s="35"/>
    </row>
    <row r="4" spans="1:7" s="7" customFormat="1" ht="17.45" hidden="1" customHeight="1" x14ac:dyDescent="0.25">
      <c r="A4" s="8"/>
      <c r="D4" s="36"/>
      <c r="E4" s="35"/>
      <c r="F4" s="35"/>
    </row>
    <row r="5" spans="1:7" s="7" customFormat="1" ht="14.1" hidden="1" customHeight="1" x14ac:dyDescent="0.25">
      <c r="A5" s="8"/>
      <c r="D5" s="36"/>
      <c r="E5" s="35"/>
      <c r="F5" s="35"/>
    </row>
    <row r="6" spans="1:7" s="7" customFormat="1" ht="14.1" hidden="1" customHeight="1" x14ac:dyDescent="0.25">
      <c r="A6" s="8"/>
      <c r="D6" s="36"/>
      <c r="E6" s="35"/>
      <c r="F6" s="35"/>
    </row>
    <row r="7" spans="1:7" s="7" customFormat="1" ht="91.15" customHeight="1" x14ac:dyDescent="0.2">
      <c r="A7" s="34" t="s">
        <v>142</v>
      </c>
      <c r="B7" s="34"/>
      <c r="C7" s="34"/>
      <c r="D7" s="34"/>
    </row>
    <row r="8" spans="1:7" s="7" customFormat="1" ht="15" x14ac:dyDescent="0.2">
      <c r="A8" s="8"/>
      <c r="D8" s="9" t="s">
        <v>0</v>
      </c>
    </row>
    <row r="9" spans="1:7" s="7" customFormat="1" ht="15.75" x14ac:dyDescent="0.2">
      <c r="A9" s="10" t="s">
        <v>1</v>
      </c>
      <c r="B9" s="10" t="s">
        <v>2</v>
      </c>
      <c r="C9" s="10" t="s">
        <v>143</v>
      </c>
      <c r="D9" s="10" t="s">
        <v>136</v>
      </c>
    </row>
    <row r="10" spans="1:7" s="15" customFormat="1" ht="47.45" customHeight="1" x14ac:dyDescent="0.2">
      <c r="A10" s="11" t="s">
        <v>78</v>
      </c>
      <c r="B10" s="12" t="s">
        <v>3</v>
      </c>
      <c r="C10" s="13">
        <f>C11+C12+C13+C14</f>
        <v>330716822.87</v>
      </c>
      <c r="D10" s="13">
        <f>D11+D12+D13+D14</f>
        <v>326394668.44999999</v>
      </c>
      <c r="E10" s="14"/>
      <c r="F10" s="14"/>
      <c r="G10" s="14"/>
    </row>
    <row r="11" spans="1:7" s="7" customFormat="1" ht="54.75" customHeight="1" x14ac:dyDescent="0.2">
      <c r="A11" s="16" t="s">
        <v>4</v>
      </c>
      <c r="B11" s="17" t="s">
        <v>5</v>
      </c>
      <c r="C11" s="18">
        <v>319172719.42000002</v>
      </c>
      <c r="D11" s="18">
        <v>315388532.69999999</v>
      </c>
    </row>
    <row r="12" spans="1:7" s="7" customFormat="1" ht="57.6" customHeight="1" outlineLevel="2" x14ac:dyDescent="0.2">
      <c r="A12" s="16" t="s">
        <v>6</v>
      </c>
      <c r="B12" s="17" t="s">
        <v>7</v>
      </c>
      <c r="C12" s="18">
        <v>10876103.449999999</v>
      </c>
      <c r="D12" s="18">
        <v>10347165.130000001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">
      <c r="A14" s="16" t="s">
        <v>114</v>
      </c>
      <c r="B14" s="17" t="s">
        <v>106</v>
      </c>
      <c r="C14" s="18">
        <v>668000</v>
      </c>
      <c r="D14" s="18">
        <v>658970.62</v>
      </c>
    </row>
    <row r="15" spans="1:7" s="15" customFormat="1" ht="91.9" customHeight="1" outlineLevel="2" x14ac:dyDescent="0.2">
      <c r="A15" s="11" t="s">
        <v>79</v>
      </c>
      <c r="B15" s="12" t="s">
        <v>8</v>
      </c>
      <c r="C15" s="13">
        <f>C16+C17+C19+C18</f>
        <v>52704627.270000003</v>
      </c>
      <c r="D15" s="13">
        <f>D16+D17+D19+D18</f>
        <v>47827441.870000005</v>
      </c>
      <c r="E15" s="14"/>
      <c r="F15" s="14"/>
      <c r="G15" s="14"/>
    </row>
    <row r="16" spans="1:7" s="7" customFormat="1" ht="79.349999999999994" customHeight="1" outlineLevel="2" x14ac:dyDescent="0.2">
      <c r="A16" s="16" t="s">
        <v>90</v>
      </c>
      <c r="B16" s="17" t="s">
        <v>9</v>
      </c>
      <c r="C16" s="18">
        <v>3755060.73</v>
      </c>
      <c r="D16" s="18">
        <v>3129436.1600000001</v>
      </c>
    </row>
    <row r="17" spans="1:7" s="7" customFormat="1" ht="30" outlineLevel="2" x14ac:dyDescent="0.2">
      <c r="A17" s="19" t="s">
        <v>91</v>
      </c>
      <c r="B17" s="17" t="s">
        <v>10</v>
      </c>
      <c r="C17" s="18">
        <v>14800984.18</v>
      </c>
      <c r="D17" s="18">
        <v>14737209.99</v>
      </c>
    </row>
    <row r="18" spans="1:7" s="7" customFormat="1" ht="15" outlineLevel="2" x14ac:dyDescent="0.2">
      <c r="A18" s="19" t="s">
        <v>139</v>
      </c>
      <c r="B18" s="17" t="s">
        <v>144</v>
      </c>
      <c r="C18" s="18">
        <v>10119191.92</v>
      </c>
      <c r="D18" s="18">
        <v>10119191.92</v>
      </c>
    </row>
    <row r="19" spans="1:7" s="7" customFormat="1" ht="68.45" customHeight="1" outlineLevel="2" x14ac:dyDescent="0.2">
      <c r="A19" s="19" t="s">
        <v>92</v>
      </c>
      <c r="B19" s="17" t="s">
        <v>11</v>
      </c>
      <c r="C19" s="18">
        <v>24029390.440000001</v>
      </c>
      <c r="D19" s="18">
        <v>19841603.800000001</v>
      </c>
    </row>
    <row r="20" spans="1:7" s="15" customFormat="1" ht="30.95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6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4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5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900000000000006" customHeight="1" outlineLevel="2" x14ac:dyDescent="0.2">
      <c r="A27" s="20" t="s">
        <v>81</v>
      </c>
      <c r="B27" s="12" t="s">
        <v>25</v>
      </c>
      <c r="C27" s="13">
        <f>C28+C29+C30+C31</f>
        <v>4378962.0599999996</v>
      </c>
      <c r="D27" s="13">
        <f>D28+D29+D30+D31</f>
        <v>4346011.82</v>
      </c>
      <c r="E27" s="14"/>
      <c r="F27" s="14"/>
      <c r="G27" s="14"/>
    </row>
    <row r="28" spans="1:7" s="7" customFormat="1" ht="85.5" customHeight="1" outlineLevel="2" x14ac:dyDescent="0.2">
      <c r="A28" s="19" t="s">
        <v>137</v>
      </c>
      <c r="B28" s="17" t="s">
        <v>26</v>
      </c>
      <c r="C28" s="18">
        <v>623034.62</v>
      </c>
      <c r="D28" s="18">
        <v>599489.07999999996</v>
      </c>
    </row>
    <row r="29" spans="1:7" s="7" customFormat="1" ht="67.150000000000006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" customHeight="1" outlineLevel="2" x14ac:dyDescent="0.2">
      <c r="A30" s="19" t="s">
        <v>94</v>
      </c>
      <c r="B30" s="17" t="s">
        <v>28</v>
      </c>
      <c r="C30" s="18">
        <v>3718927.44</v>
      </c>
      <c r="D30" s="18">
        <v>3709572.74</v>
      </c>
    </row>
    <row r="31" spans="1:7" s="7" customFormat="1" ht="51" customHeight="1" outlineLevel="2" x14ac:dyDescent="0.2">
      <c r="A31" s="19" t="s">
        <v>115</v>
      </c>
      <c r="B31" s="17" t="s">
        <v>113</v>
      </c>
      <c r="C31" s="18">
        <v>37000</v>
      </c>
      <c r="D31" s="18">
        <v>36950</v>
      </c>
    </row>
    <row r="32" spans="1:7" s="15" customFormat="1" ht="51.6" customHeight="1" x14ac:dyDescent="0.2">
      <c r="A32" s="20" t="s">
        <v>145</v>
      </c>
      <c r="B32" s="12" t="s">
        <v>29</v>
      </c>
      <c r="C32" s="13">
        <f>C33+C34</f>
        <v>1277092.56</v>
      </c>
      <c r="D32" s="13">
        <f>D33+D34</f>
        <v>1277020.69</v>
      </c>
      <c r="E32" s="14"/>
      <c r="F32" s="14"/>
      <c r="G32" s="14"/>
    </row>
    <row r="33" spans="1:7" s="7" customFormat="1" ht="39.6" customHeight="1" x14ac:dyDescent="0.2">
      <c r="A33" s="19" t="s">
        <v>146</v>
      </c>
      <c r="B33" s="17" t="s">
        <v>30</v>
      </c>
      <c r="C33" s="18">
        <v>599942.56000000006</v>
      </c>
      <c r="D33" s="18">
        <v>599942.56000000006</v>
      </c>
      <c r="E33" s="14"/>
      <c r="F33" s="14"/>
      <c r="G33" s="14"/>
    </row>
    <row r="34" spans="1:7" s="7" customFormat="1" ht="39.6" customHeight="1" x14ac:dyDescent="0.2">
      <c r="A34" s="19" t="s">
        <v>147</v>
      </c>
      <c r="B34" s="17" t="s">
        <v>148</v>
      </c>
      <c r="C34" s="18">
        <v>677150</v>
      </c>
      <c r="D34" s="18">
        <v>677078.13</v>
      </c>
      <c r="E34" s="14"/>
      <c r="F34" s="14"/>
      <c r="G34" s="14"/>
    </row>
    <row r="35" spans="1:7" s="15" customFormat="1" ht="41.45" customHeight="1" outlineLevel="2" x14ac:dyDescent="0.25">
      <c r="A35" s="20" t="s">
        <v>82</v>
      </c>
      <c r="B35" s="23" t="s">
        <v>31</v>
      </c>
      <c r="C35" s="13">
        <f>C36+C37+C38</f>
        <v>75712810.629999995</v>
      </c>
      <c r="D35" s="13">
        <f>D36+D37+D38</f>
        <v>75712735.599999994</v>
      </c>
      <c r="E35" s="14"/>
      <c r="F35" s="14"/>
      <c r="G35" s="14"/>
    </row>
    <row r="36" spans="1:7" s="7" customFormat="1" ht="30" customHeight="1" outlineLevel="2" x14ac:dyDescent="0.2">
      <c r="A36" s="19" t="s">
        <v>32</v>
      </c>
      <c r="B36" s="24" t="s">
        <v>33</v>
      </c>
      <c r="C36" s="18">
        <v>16318387.57</v>
      </c>
      <c r="D36" s="18">
        <v>16318387.57</v>
      </c>
    </row>
    <row r="37" spans="1:7" s="7" customFormat="1" ht="36" customHeight="1" outlineLevel="2" x14ac:dyDescent="0.2">
      <c r="A37" s="19" t="s">
        <v>34</v>
      </c>
      <c r="B37" s="17" t="s">
        <v>35</v>
      </c>
      <c r="C37" s="18">
        <v>38776732.810000002</v>
      </c>
      <c r="D37" s="18">
        <v>38776732.810000002</v>
      </c>
    </row>
    <row r="38" spans="1:7" s="7" customFormat="1" ht="45.2" customHeight="1" outlineLevel="2" x14ac:dyDescent="0.2">
      <c r="A38" s="19" t="s">
        <v>36</v>
      </c>
      <c r="B38" s="17" t="s">
        <v>37</v>
      </c>
      <c r="C38" s="18">
        <v>20617690.25</v>
      </c>
      <c r="D38" s="18">
        <v>20617615.219999999</v>
      </c>
    </row>
    <row r="39" spans="1:7" s="15" customFormat="1" ht="57" customHeight="1" outlineLevel="2" x14ac:dyDescent="0.2">
      <c r="A39" s="20" t="s">
        <v>95</v>
      </c>
      <c r="B39" s="12" t="s">
        <v>38</v>
      </c>
      <c r="C39" s="13">
        <f>C40+C41+C42</f>
        <v>44182524.359999999</v>
      </c>
      <c r="D39" s="13">
        <f>D40+D41+D42</f>
        <v>43831964.879999995</v>
      </c>
      <c r="E39" s="14"/>
      <c r="F39" s="14"/>
      <c r="G39" s="14"/>
    </row>
    <row r="40" spans="1:7" s="7" customFormat="1" ht="30" outlineLevel="2" x14ac:dyDescent="0.2">
      <c r="A40" s="19" t="s">
        <v>39</v>
      </c>
      <c r="B40" s="17" t="s">
        <v>40</v>
      </c>
      <c r="C40" s="18">
        <v>377301.8</v>
      </c>
      <c r="D40" s="18">
        <v>341371.3</v>
      </c>
      <c r="E40" s="14"/>
      <c r="F40" s="14"/>
      <c r="G40" s="14"/>
    </row>
    <row r="41" spans="1:7" s="7" customFormat="1" ht="30" outlineLevel="2" x14ac:dyDescent="0.2">
      <c r="A41" s="19" t="s">
        <v>138</v>
      </c>
      <c r="B41" s="17" t="s">
        <v>41</v>
      </c>
      <c r="C41" s="18">
        <v>43257484.960000001</v>
      </c>
      <c r="D41" s="18">
        <v>42942865.979999997</v>
      </c>
      <c r="E41" s="14"/>
      <c r="F41" s="14"/>
      <c r="G41" s="14"/>
    </row>
    <row r="42" spans="1:7" s="7" customFormat="1" ht="30" outlineLevel="2" x14ac:dyDescent="0.2">
      <c r="A42" s="19" t="s">
        <v>21</v>
      </c>
      <c r="B42" s="17" t="s">
        <v>42</v>
      </c>
      <c r="C42" s="18">
        <v>547737.59999999998</v>
      </c>
      <c r="D42" s="18">
        <v>547727.6</v>
      </c>
      <c r="E42" s="14"/>
      <c r="F42" s="14"/>
      <c r="G42" s="14"/>
    </row>
    <row r="43" spans="1:7" s="15" customFormat="1" ht="51" customHeight="1" outlineLevel="2" x14ac:dyDescent="0.2">
      <c r="A43" s="20" t="s">
        <v>83</v>
      </c>
      <c r="B43" s="12" t="s">
        <v>43</v>
      </c>
      <c r="C43" s="13">
        <f>C44+C45+C46</f>
        <v>5510926.5700000003</v>
      </c>
      <c r="D43" s="13">
        <f>D44+D45+D46</f>
        <v>5482449.7699999996</v>
      </c>
      <c r="E43" s="14"/>
      <c r="F43" s="14"/>
      <c r="G43" s="14"/>
    </row>
    <row r="44" spans="1:7" s="7" customFormat="1" ht="44.45" customHeight="1" outlineLevel="2" x14ac:dyDescent="0.2">
      <c r="A44" s="19" t="s">
        <v>44</v>
      </c>
      <c r="B44" s="17" t="s">
        <v>45</v>
      </c>
      <c r="C44" s="18">
        <v>5231926.57</v>
      </c>
      <c r="D44" s="18">
        <v>5203449.7699999996</v>
      </c>
    </row>
    <row r="45" spans="1:7" s="7" customFormat="1" ht="39" customHeight="1" outlineLevel="2" x14ac:dyDescent="0.2">
      <c r="A45" s="19" t="s">
        <v>46</v>
      </c>
      <c r="B45" s="17" t="s">
        <v>47</v>
      </c>
      <c r="C45" s="18">
        <v>279000</v>
      </c>
      <c r="D45" s="18">
        <v>279000</v>
      </c>
    </row>
    <row r="46" spans="1:7" s="7" customFormat="1" ht="39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50.1" customHeight="1" outlineLevel="2" x14ac:dyDescent="0.2">
      <c r="A47" s="20" t="s">
        <v>84</v>
      </c>
      <c r="B47" s="12" t="s">
        <v>48</v>
      </c>
      <c r="C47" s="13">
        <f>C48</f>
        <v>100000</v>
      </c>
      <c r="D47" s="13">
        <f>D48</f>
        <v>100000</v>
      </c>
      <c r="E47" s="14"/>
      <c r="F47" s="14"/>
      <c r="G47" s="14"/>
    </row>
    <row r="48" spans="1:7" s="7" customFormat="1" ht="61.35" customHeight="1" outlineLevel="2" x14ac:dyDescent="0.2">
      <c r="A48" s="19" t="s">
        <v>75</v>
      </c>
      <c r="B48" s="17" t="s">
        <v>49</v>
      </c>
      <c r="C48" s="18">
        <v>100000</v>
      </c>
      <c r="D48" s="18">
        <v>100000</v>
      </c>
      <c r="E48" s="14"/>
      <c r="F48" s="14"/>
      <c r="G48" s="14"/>
    </row>
    <row r="49" spans="1:7" s="15" customFormat="1" ht="58.15" customHeight="1" outlineLevel="2" x14ac:dyDescent="0.2">
      <c r="A49" s="20" t="s">
        <v>85</v>
      </c>
      <c r="B49" s="12" t="s">
        <v>50</v>
      </c>
      <c r="C49" s="13">
        <f>C50+C51+C52+C53</f>
        <v>23252438.16</v>
      </c>
      <c r="D49" s="13">
        <f>D50+D51+D52+D53</f>
        <v>23248263.880000003</v>
      </c>
      <c r="E49" s="14"/>
      <c r="F49" s="14"/>
      <c r="G49" s="14"/>
    </row>
    <row r="50" spans="1:7" s="7" customFormat="1" ht="30" outlineLevel="2" x14ac:dyDescent="0.2">
      <c r="A50" s="19" t="s">
        <v>96</v>
      </c>
      <c r="B50" s="17" t="s">
        <v>51</v>
      </c>
      <c r="C50" s="18">
        <v>6846845.4000000004</v>
      </c>
      <c r="D50" s="18">
        <v>6846845.4000000004</v>
      </c>
    </row>
    <row r="51" spans="1:7" s="7" customFormat="1" ht="30" outlineLevel="2" x14ac:dyDescent="0.2">
      <c r="A51" s="19" t="s">
        <v>97</v>
      </c>
      <c r="B51" s="17" t="s">
        <v>52</v>
      </c>
      <c r="C51" s="18">
        <v>6445662.7699999996</v>
      </c>
      <c r="D51" s="18">
        <v>6441489.8300000001</v>
      </c>
    </row>
    <row r="52" spans="1:7" s="7" customFormat="1" ht="35.450000000000003" customHeight="1" outlineLevel="2" x14ac:dyDescent="0.2">
      <c r="A52" s="19" t="s">
        <v>98</v>
      </c>
      <c r="B52" s="17" t="s">
        <v>53</v>
      </c>
      <c r="C52" s="18">
        <v>1271335</v>
      </c>
      <c r="D52" s="18">
        <v>1271335</v>
      </c>
    </row>
    <row r="53" spans="1:7" s="7" customFormat="1" ht="57" customHeight="1" outlineLevel="2" x14ac:dyDescent="0.2">
      <c r="A53" s="19" t="s">
        <v>54</v>
      </c>
      <c r="B53" s="17" t="s">
        <v>55</v>
      </c>
      <c r="C53" s="18">
        <v>8688594.9900000002</v>
      </c>
      <c r="D53" s="18">
        <v>8688593.6500000004</v>
      </c>
    </row>
    <row r="54" spans="1:7" s="15" customFormat="1" ht="52.15" customHeight="1" outlineLevel="2" x14ac:dyDescent="0.2">
      <c r="A54" s="20" t="s">
        <v>86</v>
      </c>
      <c r="B54" s="12" t="s">
        <v>56</v>
      </c>
      <c r="C54" s="13">
        <f>C55+C57+C59+C60</f>
        <v>10721083.6</v>
      </c>
      <c r="D54" s="13">
        <f>D55+D57+D59+D60</f>
        <v>7932986.6900000004</v>
      </c>
      <c r="E54" s="14"/>
      <c r="F54" s="14"/>
      <c r="G54" s="14"/>
    </row>
    <row r="55" spans="1:7" s="7" customFormat="1" ht="37.15" customHeight="1" outlineLevel="2" x14ac:dyDescent="0.2">
      <c r="A55" s="19" t="s">
        <v>116</v>
      </c>
      <c r="B55" s="17" t="s">
        <v>57</v>
      </c>
      <c r="C55" s="18">
        <v>1516320</v>
      </c>
      <c r="D55" s="18">
        <v>1516320</v>
      </c>
      <c r="E55" s="14"/>
      <c r="F55" s="14"/>
      <c r="G55" s="14"/>
    </row>
    <row r="56" spans="1:7" s="7" customFormat="1" ht="19.149999999999999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15" customHeight="1" outlineLevel="2" x14ac:dyDescent="0.2">
      <c r="A57" s="19" t="s">
        <v>100</v>
      </c>
      <c r="B57" s="17" t="s">
        <v>117</v>
      </c>
      <c r="C57" s="25">
        <v>6444332.5999999996</v>
      </c>
      <c r="D57" s="21">
        <v>6416666.6900000004</v>
      </c>
      <c r="E57" s="14"/>
      <c r="F57" s="14"/>
      <c r="G57" s="14"/>
    </row>
    <row r="58" spans="1:7" s="7" customFormat="1" ht="30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">
      <c r="A59" s="19" t="s">
        <v>134</v>
      </c>
      <c r="B59" s="17" t="s">
        <v>135</v>
      </c>
      <c r="C59" s="25">
        <v>2760431</v>
      </c>
      <c r="D59" s="21">
        <v>0</v>
      </c>
      <c r="E59" s="14"/>
      <c r="F59" s="14"/>
      <c r="G59" s="14"/>
    </row>
    <row r="60" spans="1:7" s="7" customFormat="1" ht="44.45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" customHeight="1" outlineLevel="2" x14ac:dyDescent="0.2">
      <c r="A61" s="20" t="s">
        <v>87</v>
      </c>
      <c r="B61" s="12" t="s">
        <v>59</v>
      </c>
      <c r="C61" s="13">
        <f>C62+C63+C65</f>
        <v>8900652.0300000012</v>
      </c>
      <c r="D61" s="13">
        <f>D62+D63+D65</f>
        <v>8834646.1400000006</v>
      </c>
      <c r="E61" s="14"/>
      <c r="F61" s="14"/>
      <c r="G61" s="14"/>
    </row>
    <row r="62" spans="1:7" s="7" customFormat="1" ht="36" customHeight="1" outlineLevel="2" x14ac:dyDescent="0.2">
      <c r="A62" s="19" t="s">
        <v>60</v>
      </c>
      <c r="B62" s="17" t="s">
        <v>61</v>
      </c>
      <c r="C62" s="18">
        <v>86325.14</v>
      </c>
      <c r="D62" s="18">
        <v>27158.47</v>
      </c>
    </row>
    <row r="63" spans="1:7" s="7" customFormat="1" ht="50.45" customHeight="1" outlineLevel="2" x14ac:dyDescent="0.2">
      <c r="A63" s="19" t="s">
        <v>121</v>
      </c>
      <c r="B63" s="17" t="s">
        <v>62</v>
      </c>
      <c r="C63" s="18">
        <v>8814326.8900000006</v>
      </c>
      <c r="D63" s="18">
        <v>8807487.6699999999</v>
      </c>
    </row>
    <row r="64" spans="1:7" s="7" customFormat="1" ht="25.9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4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">
      <c r="A66" s="20" t="s">
        <v>88</v>
      </c>
      <c r="B66" s="12" t="s">
        <v>64</v>
      </c>
      <c r="C66" s="13">
        <f>C67</f>
        <v>4292424.16</v>
      </c>
      <c r="D66" s="13">
        <f>D67</f>
        <v>4286744.1900000004</v>
      </c>
      <c r="E66" s="14"/>
      <c r="F66" s="14"/>
      <c r="G66" s="14"/>
    </row>
    <row r="67" spans="1:7" s="7" customFormat="1" ht="55.15" customHeight="1" outlineLevel="2" x14ac:dyDescent="0.2">
      <c r="A67" s="19" t="s">
        <v>65</v>
      </c>
      <c r="B67" s="17" t="s">
        <v>66</v>
      </c>
      <c r="C67" s="18">
        <v>4292424.16</v>
      </c>
      <c r="D67" s="18">
        <v>4286744.1900000004</v>
      </c>
      <c r="E67" s="14"/>
      <c r="F67" s="14"/>
      <c r="G67" s="14"/>
    </row>
    <row r="68" spans="1:7" s="15" customFormat="1" ht="53.45" customHeight="1" outlineLevel="2" x14ac:dyDescent="0.2">
      <c r="A68" s="20" t="s">
        <v>89</v>
      </c>
      <c r="B68" s="12" t="s">
        <v>67</v>
      </c>
      <c r="C68" s="13">
        <f>C69+C70+C71+C72+C73+C74</f>
        <v>11318308.83</v>
      </c>
      <c r="D68" s="13">
        <f>D69+D70+D71+D72+D73+D74</f>
        <v>11245138.109999999</v>
      </c>
      <c r="E68" s="14"/>
      <c r="F68" s="14"/>
      <c r="G68" s="14"/>
    </row>
    <row r="69" spans="1:7" s="7" customFormat="1" ht="39" customHeight="1" outlineLevel="2" x14ac:dyDescent="0.2">
      <c r="A69" s="19" t="s">
        <v>99</v>
      </c>
      <c r="B69" s="17" t="s">
        <v>68</v>
      </c>
      <c r="C69" s="18">
        <v>10449422</v>
      </c>
      <c r="D69" s="18">
        <v>10410840.359999999</v>
      </c>
    </row>
    <row r="70" spans="1:7" s="7" customFormat="1" ht="61.35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9" customHeight="1" outlineLevel="2" x14ac:dyDescent="0.2">
      <c r="A71" s="19" t="s">
        <v>102</v>
      </c>
      <c r="B71" s="17" t="s">
        <v>103</v>
      </c>
      <c r="C71" s="18">
        <v>753986.83</v>
      </c>
      <c r="D71" s="18">
        <v>727597.75</v>
      </c>
    </row>
    <row r="72" spans="1:7" s="7" customFormat="1" ht="37.9" customHeight="1" outlineLevel="2" x14ac:dyDescent="0.2">
      <c r="A72" s="19" t="s">
        <v>120</v>
      </c>
      <c r="B72" s="17" t="s">
        <v>108</v>
      </c>
      <c r="C72" s="18">
        <v>114900</v>
      </c>
      <c r="D72" s="18">
        <v>106700</v>
      </c>
    </row>
    <row r="73" spans="1:7" s="7" customFormat="1" ht="37.9" hidden="1" customHeight="1" outlineLevel="2" x14ac:dyDescent="0.25">
      <c r="A73" s="19" t="s">
        <v>127</v>
      </c>
      <c r="B73" s="17" t="s">
        <v>126</v>
      </c>
      <c r="C73" s="18"/>
      <c r="D73" s="18"/>
    </row>
    <row r="74" spans="1:7" s="7" customFormat="1" ht="37.9" hidden="1" customHeight="1" outlineLevel="2" x14ac:dyDescent="0.25">
      <c r="A74" s="19" t="s">
        <v>109</v>
      </c>
      <c r="B74" s="17" t="s">
        <v>110</v>
      </c>
      <c r="C74" s="18"/>
      <c r="D74" s="18"/>
    </row>
    <row r="75" spans="1:7" s="7" customFormat="1" ht="37.9" customHeight="1" outlineLevel="2" x14ac:dyDescent="0.2">
      <c r="A75" s="20" t="s">
        <v>122</v>
      </c>
      <c r="B75" s="26" t="s">
        <v>124</v>
      </c>
      <c r="C75" s="27">
        <f>C76</f>
        <v>11139143.98</v>
      </c>
      <c r="D75" s="27">
        <f>D76</f>
        <v>10597765.880000001</v>
      </c>
    </row>
    <row r="76" spans="1:7" s="7" customFormat="1" ht="41.1" customHeight="1" outlineLevel="2" x14ac:dyDescent="0.2">
      <c r="A76" s="28" t="s">
        <v>125</v>
      </c>
      <c r="B76" s="17" t="s">
        <v>123</v>
      </c>
      <c r="C76" s="18">
        <v>11139143.98</v>
      </c>
      <c r="D76" s="18">
        <v>10597765.880000001</v>
      </c>
    </row>
    <row r="77" spans="1:7" s="15" customFormat="1" ht="52.5" customHeight="1" outlineLevel="2" x14ac:dyDescent="0.2">
      <c r="A77" s="20" t="s">
        <v>128</v>
      </c>
      <c r="B77" s="26" t="s">
        <v>130</v>
      </c>
      <c r="C77" s="27">
        <f>C78+C79</f>
        <v>9348713.4600000009</v>
      </c>
      <c r="D77" s="27">
        <f>D78+D79</f>
        <v>8771432.1400000006</v>
      </c>
    </row>
    <row r="78" spans="1:7" s="7" customFormat="1" ht="41.1" customHeight="1" outlineLevel="2" x14ac:dyDescent="0.2">
      <c r="A78" s="28" t="s">
        <v>129</v>
      </c>
      <c r="B78" s="17" t="s">
        <v>131</v>
      </c>
      <c r="C78" s="18">
        <v>4767283.5999999996</v>
      </c>
      <c r="D78" s="18">
        <v>4362704.96</v>
      </c>
    </row>
    <row r="79" spans="1:7" s="7" customFormat="1" ht="41.1" customHeight="1" outlineLevel="2" x14ac:dyDescent="0.2">
      <c r="A79" s="28" t="s">
        <v>133</v>
      </c>
      <c r="B79" s="17" t="s">
        <v>132</v>
      </c>
      <c r="C79" s="18">
        <v>4581429.8600000003</v>
      </c>
      <c r="D79" s="18">
        <v>4408727.18</v>
      </c>
    </row>
    <row r="80" spans="1:7" s="15" customFormat="1" ht="57" customHeight="1" outlineLevel="2" x14ac:dyDescent="0.2">
      <c r="A80" s="20" t="s">
        <v>73</v>
      </c>
      <c r="B80" s="12" t="s">
        <v>74</v>
      </c>
      <c r="C80" s="13">
        <v>11612335.369999999</v>
      </c>
      <c r="D80" s="13">
        <v>11611123.630000001</v>
      </c>
      <c r="E80" s="14"/>
      <c r="F80" s="14"/>
      <c r="G80" s="14"/>
    </row>
    <row r="81" spans="1:7" s="15" customFormat="1" ht="24" customHeight="1" outlineLevel="2" x14ac:dyDescent="0.2">
      <c r="A81" s="20" t="s">
        <v>70</v>
      </c>
      <c r="B81" s="12" t="s">
        <v>104</v>
      </c>
      <c r="C81" s="13">
        <v>22710701.550000001</v>
      </c>
      <c r="D81" s="13">
        <v>22530795.640000001</v>
      </c>
      <c r="E81" s="14"/>
      <c r="F81" s="14"/>
      <c r="G81" s="14"/>
    </row>
    <row r="82" spans="1:7" s="15" customFormat="1" ht="40.15" customHeight="1" outlineLevel="2" x14ac:dyDescent="0.2">
      <c r="A82" s="29" t="s">
        <v>71</v>
      </c>
      <c r="B82" s="30" t="s">
        <v>105</v>
      </c>
      <c r="C82" s="13">
        <v>5852994.9199999999</v>
      </c>
      <c r="D82" s="13">
        <v>5825186.2199999997</v>
      </c>
      <c r="E82" s="14"/>
      <c r="F82" s="14"/>
      <c r="G82" s="14"/>
    </row>
    <row r="83" spans="1:7" s="15" customFormat="1" ht="40.15" customHeight="1" outlineLevel="2" x14ac:dyDescent="0.2">
      <c r="A83" s="29" t="s">
        <v>140</v>
      </c>
      <c r="B83" s="30" t="s">
        <v>141</v>
      </c>
      <c r="C83" s="13">
        <v>2983144.8</v>
      </c>
      <c r="D83" s="13">
        <v>2983144.8</v>
      </c>
      <c r="E83" s="14"/>
      <c r="F83" s="14"/>
      <c r="G83" s="14"/>
    </row>
    <row r="84" spans="1:7" s="7" customFormat="1" ht="27.6" customHeight="1" x14ac:dyDescent="0.2">
      <c r="A84" s="31" t="s">
        <v>72</v>
      </c>
      <c r="B84" s="32"/>
      <c r="C84" s="33">
        <f>C10+C15+C20+C27+C32+C35+C39+C43+C47+C49+C54+C61+C66+C68+C80+C81+C82+C75+C77+C83</f>
        <v>636715707.17999995</v>
      </c>
      <c r="D84" s="33">
        <f>D10+D15+D20+D27+D32+D35+D39+D43+D47+D49+D54+D61+D66+D68+D80+D81+D82+D75+D77+D83</f>
        <v>622839520.39999998</v>
      </c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2021-06-25T04:46:54Z</cp:lastPrinted>
  <dcterms:created xsi:type="dcterms:W3CDTF">2014-04-02T02:59:32Z</dcterms:created>
  <dcterms:modified xsi:type="dcterms:W3CDTF">2021-06-25T04:46:57Z</dcterms:modified>
</cp:coreProperties>
</file>