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6" windowWidth="15300" windowHeight="789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'1'!$D$5:$D$79</definedName>
    <definedName name="_xlnm.Print_Area" localSheetId="0">'1'!$A$1:$F$76</definedName>
  </definedNames>
  <calcPr calcId="145621"/>
</workbook>
</file>

<file path=xl/calcChain.xml><?xml version="1.0" encoding="utf-8"?>
<calcChain xmlns="http://schemas.openxmlformats.org/spreadsheetml/2006/main">
  <c r="D52" i="4" l="1"/>
  <c r="C52" i="4"/>
  <c r="D64" i="4" l="1"/>
  <c r="C64" i="4"/>
  <c r="D26" i="4"/>
  <c r="C26" i="4"/>
  <c r="D41" i="4" l="1"/>
  <c r="C41" i="4"/>
  <c r="D31" i="4"/>
  <c r="C10" i="4" l="1"/>
  <c r="D57" i="4" l="1"/>
  <c r="C57" i="4"/>
  <c r="D15" i="4" l="1"/>
  <c r="C15" i="4"/>
  <c r="D10" i="4"/>
  <c r="C62" i="4" l="1"/>
  <c r="D62" i="4"/>
  <c r="D47" i="4"/>
  <c r="C47" i="4"/>
  <c r="D45" i="4"/>
  <c r="C45" i="4"/>
  <c r="D37" i="4"/>
  <c r="C37" i="4"/>
  <c r="D33" i="4"/>
  <c r="C33" i="4"/>
  <c r="C31" i="4"/>
  <c r="D19" i="4"/>
  <c r="C19" i="4"/>
  <c r="C76" i="4" l="1"/>
  <c r="D76" i="4"/>
</calcChain>
</file>

<file path=xl/sharedStrings.xml><?xml version="1.0" encoding="utf-8"?>
<sst xmlns="http://schemas.openxmlformats.org/spreadsheetml/2006/main" count="139" uniqueCount="135">
  <si>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</si>
  <si>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</si>
  <si>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</si>
  <si>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</si>
  <si>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</si>
  <si>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</si>
  <si>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</si>
  <si>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</si>
  <si>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</si>
  <si>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</si>
  <si>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</si>
  <si>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</si>
  <si>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</si>
  <si>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</si>
  <si>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</si>
  <si>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</si>
  <si>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</si>
  <si>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</si>
  <si>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</si>
  <si>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</si>
  <si>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</si>
  <si>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</si>
  <si>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</si>
  <si>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</si>
  <si>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</si>
  <si>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</si>
  <si>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</si>
  <si>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</si>
  <si>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</si>
  <si>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</si>
  <si>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</si>
  <si>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</si>
  <si>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</si>
  <si>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</si>
  <si>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</si>
  <si>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</si>
  <si>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</si>
  <si>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</si>
  <si>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</si>
  <si>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</si>
  <si>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</si>
  <si>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Подпрограмма "Развитие подготовки спортивного резерва"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</si>
  <si>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</si>
  <si>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</si>
  <si>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</si>
  <si>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</si>
  <si>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</si>
  <si>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</si>
  <si>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</si>
  <si>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</si>
  <si>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</si>
  <si>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</si>
  <si>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</si>
  <si>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</si>
  <si>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</si>
  <si>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</si>
  <si>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</si>
  <si>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</si>
  <si>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</si>
  <si>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</si>
  <si>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</si>
  <si>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</si>
  <si>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</si>
  <si>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</si>
  <si>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</si>
  <si>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</si>
  <si>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</si>
  <si>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</si>
  <si>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</si>
  <si>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</si>
  <si>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</si>
  <si>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</si>
  <si>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</si>
  <si>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Функционирование отдела по управлению муниципальным имуществом города Бородино Красноярского края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</si>
  <si>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</si>
  <si>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</si>
  <si>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</si>
  <si>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Подпрограмма "Обеспечение охраны окружающей среды"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</si>
  <si>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</si>
  <si>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</si>
  <si>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</si>
  <si>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</si>
  <si>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</si>
  <si>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</si>
  <si>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</si>
  <si>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 xml:space="preserve">Муниципальная программа "Обращение с отходами на территории города Бородино" 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</si>
  <si>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</si>
  <si>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</si>
  <si>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</si>
  <si>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</si>
  <si>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</si>
  <si>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</si>
  <si>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</si>
  <si>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</si>
  <si>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</si>
  <si>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</si>
  <si>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</si>
  <si>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"Предупреждение, спасение, помощь населению города Бородино в чрезвычайных ситуациях "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</si>
  <si>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</si>
  <si>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</si>
  <si>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</si>
  <si>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</si>
  <si>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</si>
  <si>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</si>
  <si>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</si>
  <si>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</si>
  <si>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</si>
  <si>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Непрограмные расходы на территориальную избирательную комиссию</t>
  </si>
  <si>
    <t>Подпрограмма "Развитие архивного дела в городе Бородино"</t>
  </si>
  <si>
    <t>1430000</t>
  </si>
  <si>
    <t>9210000</t>
  </si>
  <si>
    <t>9310000</t>
  </si>
  <si>
    <t>9410000</t>
  </si>
  <si>
    <t>9610000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</si>
  <si>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</si>
  <si>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</si>
  <si>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</si>
  <si>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</si>
  <si>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</si>
  <si>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</si>
  <si>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</si>
  <si>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</si>
  <si>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1450000</t>
  </si>
  <si>
    <t>Подпрограмма "Формирование современной городской среды"</t>
  </si>
  <si>
    <t>План 
на 2017 год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</si>
  <si>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полугодие 2017 года </t>
  </si>
  <si>
    <t xml:space="preserve"> Исполнено за 1 полугодие  2017 г.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</si>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</sst>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1" fillId="2" borderId="0" xfId="1" applyFill="1"/>
    <xf numFmtId="0" fontId="1" fillId="3" borderId="0" xfId="1" applyFill="1"/>
    <xf numFmtId="4" fontId="3" fillId="2" borderId="1" xfId="0" applyNumberFormat="1" applyFont="1" applyFill="1" applyBorder="1" applyAlignment="1" applyProtection="1">
      <alignment horizontal="right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3" fillId="2" borderId="1" xfId="1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center" wrapText="1"/>
    </xf>
    <xf numFmtId="0" fontId="6" fillId="0" borderId="0" xfId="0" applyFont="1" applyFill="1" applyAlignment="1"/>
    <xf numFmtId="0" fontId="6" fillId="0" borderId="0" xfId="0" applyFont="1"/>
    <xf numFmtId="0" fontId="6" fillId="0" borderId="0" xfId="1" applyFont="1"/>
    <xf numFmtId="49" fontId="3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79"/>
  <sheetViews>
    <sheetView showGridLines="0" tabSelected="1" view="pageBreakPreview" topLeftCell="A50" zoomScale="60" zoomScaleNormal="80" workbookViewId="0">
      <selection activeCell="D26" sqref="D26"/>
    </sheetView>
  </sheetViews>
  <sheetFormatPr defaultColWidth="8.88671875" defaultRowHeight="13.2" outlineLevelRow="2" x14ac:dyDescent="0.25"/>
  <cols>
    <col min="1" max="1" width="67.44140625" style="1" customWidth="1"/>
    <col min="2" max="2" width="19.77734375" style="2" customWidth="1"/>
    <col min="3" max="3" width="29.21875" style="2" customWidth="1"/>
    <col min="4" max="4" width="30.88671875" style="2" customWidth="1"/>
    <col min="5" max="7" width="9.109375" style="2" customWidth="1"/>
    <col min="8" max="16384" width="8.88671875" style="2"/>
  </cols>
  <sheetData>
    <row r="1" spans="1:7" ht="18" x14ac:dyDescent="0.35">
      <c r="A1" s="8"/>
      <c r="B1" s="9"/>
      <c r="C1" s="9"/>
      <c r="D1" s="9"/>
      <c r="E1" s="9"/>
      <c r="F1" s="9"/>
    </row>
    <row r="2" spans="1:7" ht="18" x14ac:dyDescent="0.35">
      <c r="A2" s="8"/>
      <c r="B2" s="9"/>
      <c r="C2" s="9"/>
      <c r="D2" s="9"/>
      <c r="E2" s="9"/>
      <c r="F2" s="9"/>
    </row>
    <row r="3" spans="1:7" ht="18" x14ac:dyDescent="0.35">
      <c r="A3" s="8"/>
      <c r="B3" s="9"/>
      <c r="C3" s="9"/>
      <c r="D3" s="32"/>
      <c r="E3" s="9"/>
      <c r="F3" s="9"/>
    </row>
    <row r="4" spans="1:7" ht="18" x14ac:dyDescent="0.35">
      <c r="A4" s="8"/>
      <c r="B4" s="9"/>
      <c r="C4" s="9"/>
      <c r="D4" s="30"/>
      <c r="E4" s="31"/>
      <c r="F4" s="9"/>
    </row>
    <row r="5" spans="1:7" ht="14.4" customHeight="1" x14ac:dyDescent="0.35">
      <c r="A5" s="8"/>
      <c r="B5" s="9"/>
      <c r="C5" s="9"/>
      <c r="D5" s="30"/>
      <c r="E5" s="31"/>
      <c r="F5" s="9"/>
    </row>
    <row r="6" spans="1:7" ht="14.4" customHeight="1" x14ac:dyDescent="0.35">
      <c r="A6" s="8"/>
      <c r="B6" s="9"/>
      <c r="C6" s="9"/>
      <c r="D6" s="30"/>
      <c r="E6" s="31"/>
      <c r="F6" s="9"/>
    </row>
    <row r="7" spans="1:7" ht="91.2" customHeight="1" x14ac:dyDescent="0.35">
      <c r="A7" s="33" t="s">
        <v>125</v>
      </c>
      <c r="B7" s="33"/>
      <c r="C7" s="33"/>
      <c r="D7" s="33"/>
      <c r="E7" s="9"/>
      <c r="F7" s="9"/>
    </row>
    <row r="8" spans="1:7" ht="18" x14ac:dyDescent="0.35">
      <c r="A8" s="8"/>
      <c r="B8" s="9"/>
      <c r="C8" s="9"/>
      <c r="D8" s="10" t="s">
        <v>0</v>
      </c>
      <c r="E8" s="9"/>
      <c r="F8" s="9"/>
    </row>
    <row r="9" spans="1:7" ht="34.799999999999997" x14ac:dyDescent="0.35">
      <c r="A9" s="11" t="s">
        <v>1</v>
      </c>
      <c r="B9" s="11" t="s">
        <v>2</v>
      </c>
      <c r="C9" s="11" t="s">
        <v>124</v>
      </c>
      <c r="D9" s="11" t="s">
        <v>126</v>
      </c>
      <c r="E9" s="9"/>
      <c r="F9" s="9"/>
    </row>
    <row r="10" spans="1:7" s="5" customFormat="1" ht="47.4" customHeight="1" x14ac:dyDescent="0.35">
      <c r="A10" s="24" t="s">
        <v>81</v>
      </c>
      <c r="B10" s="12" t="s">
        <v>3</v>
      </c>
      <c r="C10" s="7">
        <f>C11+C12+C13+C14</f>
        <v>268447778.79999995</v>
      </c>
      <c r="D10" s="7">
        <f>D11+D12+D13+D14</f>
        <v>132306157.68000001</v>
      </c>
      <c r="E10" s="13"/>
      <c r="F10" s="13"/>
      <c r="G10" s="6"/>
    </row>
    <row r="11" spans="1:7" ht="54.6" customHeight="1" x14ac:dyDescent="0.35">
      <c r="A11" s="29" t="s">
        <v>4</v>
      </c>
      <c r="B11" s="14" t="s">
        <v>5</v>
      </c>
      <c r="C11" s="15">
        <v>259750862.91999999</v>
      </c>
      <c r="D11" s="15">
        <v>128321390.87</v>
      </c>
      <c r="E11" s="9"/>
      <c r="F11" s="9"/>
    </row>
    <row r="12" spans="1:7" ht="57.6" customHeight="1" outlineLevel="2" x14ac:dyDescent="0.35">
      <c r="A12" s="29" t="s">
        <v>6</v>
      </c>
      <c r="B12" s="14" t="s">
        <v>7</v>
      </c>
      <c r="C12" s="15">
        <v>8229215.8799999999</v>
      </c>
      <c r="D12" s="15">
        <v>3682173.98</v>
      </c>
      <c r="E12" s="9"/>
      <c r="F12" s="9"/>
    </row>
    <row r="13" spans="1:7" ht="45.6" hidden="1" customHeight="1" outlineLevel="2" x14ac:dyDescent="0.35">
      <c r="A13" s="29" t="s">
        <v>105</v>
      </c>
      <c r="B13" s="14" t="s">
        <v>106</v>
      </c>
      <c r="C13" s="15"/>
      <c r="D13" s="15"/>
      <c r="E13" s="9"/>
      <c r="F13" s="9"/>
    </row>
    <row r="14" spans="1:7" ht="45.6" customHeight="1" outlineLevel="2" x14ac:dyDescent="0.35">
      <c r="A14" s="29" t="s">
        <v>127</v>
      </c>
      <c r="B14" s="14" t="s">
        <v>114</v>
      </c>
      <c r="C14" s="15">
        <v>467700</v>
      </c>
      <c r="D14" s="15">
        <v>302592.83</v>
      </c>
      <c r="E14" s="9"/>
      <c r="F14" s="9"/>
    </row>
    <row r="15" spans="1:7" s="5" customFormat="1" ht="91.8" customHeight="1" outlineLevel="2" x14ac:dyDescent="0.35">
      <c r="A15" s="24" t="s">
        <v>82</v>
      </c>
      <c r="B15" s="12" t="s">
        <v>8</v>
      </c>
      <c r="C15" s="7">
        <f>C16+C17+C18</f>
        <v>26537227.240000002</v>
      </c>
      <c r="D15" s="7">
        <f>D16+D17+D18</f>
        <v>4131294.44</v>
      </c>
      <c r="E15" s="13"/>
      <c r="F15" s="13"/>
      <c r="G15" s="6"/>
    </row>
    <row r="16" spans="1:7" ht="79.2" customHeight="1" outlineLevel="2" x14ac:dyDescent="0.35">
      <c r="A16" s="29" t="s">
        <v>94</v>
      </c>
      <c r="B16" s="14" t="s">
        <v>9</v>
      </c>
      <c r="C16" s="15">
        <v>7082781.1299999999</v>
      </c>
      <c r="D16" s="15">
        <v>84267.77</v>
      </c>
      <c r="E16" s="9"/>
      <c r="F16" s="9"/>
    </row>
    <row r="17" spans="1:7" ht="36" outlineLevel="2" x14ac:dyDescent="0.35">
      <c r="A17" s="28" t="s">
        <v>95</v>
      </c>
      <c r="B17" s="14" t="s">
        <v>10</v>
      </c>
      <c r="C17" s="15">
        <v>6079713.5300000003</v>
      </c>
      <c r="D17" s="15">
        <v>2627556.86</v>
      </c>
      <c r="E17" s="9"/>
      <c r="F17" s="9"/>
    </row>
    <row r="18" spans="1:7" ht="68.400000000000006" customHeight="1" outlineLevel="2" x14ac:dyDescent="0.35">
      <c r="A18" s="28" t="s">
        <v>96</v>
      </c>
      <c r="B18" s="14" t="s">
        <v>11</v>
      </c>
      <c r="C18" s="15">
        <v>13374732.58</v>
      </c>
      <c r="D18" s="15">
        <v>1419469.81</v>
      </c>
      <c r="E18" s="9"/>
      <c r="F18" s="9"/>
    </row>
    <row r="19" spans="1:7" s="5" customFormat="1" ht="34.799999999999997" outlineLevel="2" x14ac:dyDescent="0.35">
      <c r="A19" s="21" t="s">
        <v>83</v>
      </c>
      <c r="B19" s="12" t="s">
        <v>12</v>
      </c>
      <c r="C19" s="7">
        <f>C20+C21+C22+C23+C24+C25</f>
        <v>42170870.579999998</v>
      </c>
      <c r="D19" s="7">
        <f>D20+D21+D22+D23+D24+D25</f>
        <v>19896118.630000003</v>
      </c>
      <c r="E19" s="13"/>
      <c r="F19" s="13"/>
      <c r="G19" s="6"/>
    </row>
    <row r="20" spans="1:7" ht="56.4" customHeight="1" outlineLevel="2" x14ac:dyDescent="0.35">
      <c r="A20" s="28" t="s">
        <v>13</v>
      </c>
      <c r="B20" s="14" t="s">
        <v>14</v>
      </c>
      <c r="C20" s="15">
        <v>1633771.58</v>
      </c>
      <c r="D20" s="15">
        <v>937204.94</v>
      </c>
      <c r="E20" s="9"/>
      <c r="F20" s="9"/>
    </row>
    <row r="21" spans="1:7" ht="42.6" customHeight="1" outlineLevel="2" x14ac:dyDescent="0.35">
      <c r="A21" s="28" t="s">
        <v>15</v>
      </c>
      <c r="B21" s="14" t="s">
        <v>16</v>
      </c>
      <c r="C21" s="15">
        <v>30500</v>
      </c>
      <c r="D21" s="15">
        <v>0</v>
      </c>
      <c r="E21" s="9"/>
      <c r="F21" s="9"/>
    </row>
    <row r="22" spans="1:7" ht="50.4" hidden="1" customHeight="1" outlineLevel="2" x14ac:dyDescent="0.35">
      <c r="A22" s="28" t="s">
        <v>17</v>
      </c>
      <c r="B22" s="14" t="s">
        <v>18</v>
      </c>
      <c r="C22" s="16"/>
      <c r="D22" s="16"/>
      <c r="E22" s="9"/>
      <c r="F22" s="9"/>
    </row>
    <row r="23" spans="1:7" ht="49.2" customHeight="1" outlineLevel="2" x14ac:dyDescent="0.35">
      <c r="A23" s="28" t="s">
        <v>19</v>
      </c>
      <c r="B23" s="14" t="s">
        <v>20</v>
      </c>
      <c r="C23" s="15">
        <v>34497700</v>
      </c>
      <c r="D23" s="15">
        <v>15845000</v>
      </c>
      <c r="E23" s="9"/>
      <c r="F23" s="9"/>
    </row>
    <row r="24" spans="1:7" ht="47.4" customHeight="1" outlineLevel="2" x14ac:dyDescent="0.35">
      <c r="A24" s="28" t="s">
        <v>21</v>
      </c>
      <c r="B24" s="14" t="s">
        <v>22</v>
      </c>
      <c r="C24" s="15">
        <v>6008899</v>
      </c>
      <c r="D24" s="15">
        <v>3113913.69</v>
      </c>
      <c r="E24" s="9"/>
      <c r="F24" s="9"/>
    </row>
    <row r="25" spans="1:7" ht="44.4" hidden="1" customHeight="1" outlineLevel="2" x14ac:dyDescent="0.35">
      <c r="A25" s="28" t="s">
        <v>23</v>
      </c>
      <c r="B25" s="14" t="s">
        <v>24</v>
      </c>
      <c r="C25" s="17"/>
      <c r="D25" s="17"/>
      <c r="E25" s="9"/>
      <c r="F25" s="9"/>
    </row>
    <row r="26" spans="1:7" s="5" customFormat="1" ht="70.8" customHeight="1" outlineLevel="2" x14ac:dyDescent="0.35">
      <c r="A26" s="21" t="s">
        <v>84</v>
      </c>
      <c r="B26" s="12" t="s">
        <v>25</v>
      </c>
      <c r="C26" s="7">
        <f>C27+C28+C29+C30</f>
        <v>3673191.03</v>
      </c>
      <c r="D26" s="7">
        <f>D27+D28+D29+D30</f>
        <v>1415574.92</v>
      </c>
      <c r="E26" s="13"/>
      <c r="F26" s="13"/>
      <c r="G26" s="6"/>
    </row>
    <row r="27" spans="1:7" ht="51" customHeight="1" outlineLevel="2" x14ac:dyDescent="0.35">
      <c r="A27" s="28" t="s">
        <v>97</v>
      </c>
      <c r="B27" s="14" t="s">
        <v>26</v>
      </c>
      <c r="C27" s="15">
        <v>30000</v>
      </c>
      <c r="D27" s="15">
        <v>30000</v>
      </c>
      <c r="E27" s="9"/>
      <c r="F27" s="9"/>
    </row>
    <row r="28" spans="1:7" ht="67.2" customHeight="1" outlineLevel="2" x14ac:dyDescent="0.35">
      <c r="A28" s="28" t="s">
        <v>98</v>
      </c>
      <c r="B28" s="14" t="s">
        <v>27</v>
      </c>
      <c r="C28" s="15">
        <v>40800</v>
      </c>
      <c r="D28" s="15">
        <v>0</v>
      </c>
      <c r="E28" s="9"/>
      <c r="F28" s="9"/>
    </row>
    <row r="29" spans="1:7" ht="60" customHeight="1" outlineLevel="2" x14ac:dyDescent="0.35">
      <c r="A29" s="28" t="s">
        <v>99</v>
      </c>
      <c r="B29" s="14" t="s">
        <v>28</v>
      </c>
      <c r="C29" s="15">
        <v>3565391.03</v>
      </c>
      <c r="D29" s="15">
        <v>1348774.92</v>
      </c>
      <c r="E29" s="9"/>
      <c r="F29" s="9"/>
    </row>
    <row r="30" spans="1:7" ht="51" customHeight="1" outlineLevel="2" x14ac:dyDescent="0.35">
      <c r="A30" s="28" t="s">
        <v>128</v>
      </c>
      <c r="B30" s="14" t="s">
        <v>121</v>
      </c>
      <c r="C30" s="15">
        <v>37000</v>
      </c>
      <c r="D30" s="15">
        <v>36800</v>
      </c>
      <c r="E30" s="9"/>
      <c r="F30" s="9"/>
    </row>
    <row r="31" spans="1:7" s="5" customFormat="1" ht="51.6" customHeight="1" x14ac:dyDescent="0.35">
      <c r="A31" s="21" t="s">
        <v>85</v>
      </c>
      <c r="B31" s="12" t="s">
        <v>29</v>
      </c>
      <c r="C31" s="7">
        <f>C32</f>
        <v>429200</v>
      </c>
      <c r="D31" s="7">
        <f>D32</f>
        <v>99900</v>
      </c>
      <c r="E31" s="13"/>
      <c r="F31" s="13"/>
      <c r="G31" s="6"/>
    </row>
    <row r="32" spans="1:7" ht="39.6" customHeight="1" x14ac:dyDescent="0.35">
      <c r="A32" s="28" t="s">
        <v>77</v>
      </c>
      <c r="B32" s="14" t="s">
        <v>30</v>
      </c>
      <c r="C32" s="15">
        <v>429200</v>
      </c>
      <c r="D32" s="15">
        <v>99900</v>
      </c>
      <c r="E32" s="13"/>
      <c r="F32" s="13"/>
      <c r="G32" s="6"/>
    </row>
    <row r="33" spans="1:7" s="5" customFormat="1" ht="41.4" customHeight="1" outlineLevel="2" x14ac:dyDescent="0.35">
      <c r="A33" s="21" t="s">
        <v>86</v>
      </c>
      <c r="B33" s="18" t="s">
        <v>31</v>
      </c>
      <c r="C33" s="7">
        <f>C34+C35+C36</f>
        <v>79175974.329999998</v>
      </c>
      <c r="D33" s="7">
        <f>D34+D35+D36</f>
        <v>27541731.649999999</v>
      </c>
      <c r="E33" s="13"/>
      <c r="F33" s="13"/>
      <c r="G33" s="6"/>
    </row>
    <row r="34" spans="1:7" ht="30" customHeight="1" outlineLevel="2" x14ac:dyDescent="0.35">
      <c r="A34" s="28" t="s">
        <v>32</v>
      </c>
      <c r="B34" s="19" t="s">
        <v>33</v>
      </c>
      <c r="C34" s="15">
        <v>11069759.119999999</v>
      </c>
      <c r="D34" s="15">
        <v>4890019.6399999997</v>
      </c>
      <c r="E34" s="9"/>
      <c r="F34" s="9"/>
    </row>
    <row r="35" spans="1:7" ht="36" customHeight="1" outlineLevel="2" x14ac:dyDescent="0.35">
      <c r="A35" s="28" t="s">
        <v>34</v>
      </c>
      <c r="B35" s="14" t="s">
        <v>35</v>
      </c>
      <c r="C35" s="15">
        <v>38588871.490000002</v>
      </c>
      <c r="D35" s="15">
        <v>14839273.869999999</v>
      </c>
      <c r="E35" s="9"/>
      <c r="F35" s="9"/>
    </row>
    <row r="36" spans="1:7" ht="45" customHeight="1" outlineLevel="2" x14ac:dyDescent="0.35">
      <c r="A36" s="28" t="s">
        <v>36</v>
      </c>
      <c r="B36" s="14" t="s">
        <v>37</v>
      </c>
      <c r="C36" s="15">
        <v>29517343.719999999</v>
      </c>
      <c r="D36" s="15">
        <v>7812438.1399999997</v>
      </c>
      <c r="E36" s="9"/>
      <c r="F36" s="9"/>
    </row>
    <row r="37" spans="1:7" s="5" customFormat="1" ht="57" customHeight="1" outlineLevel="2" x14ac:dyDescent="0.35">
      <c r="A37" s="21" t="s">
        <v>100</v>
      </c>
      <c r="B37" s="12" t="s">
        <v>38</v>
      </c>
      <c r="C37" s="7">
        <f>C38+C39+C40</f>
        <v>27188885.940000001</v>
      </c>
      <c r="D37" s="7">
        <f>D38+D39+D40</f>
        <v>11052108.98</v>
      </c>
      <c r="E37" s="13"/>
      <c r="F37" s="13"/>
      <c r="G37" s="6"/>
    </row>
    <row r="38" spans="1:7" ht="36" outlineLevel="2" x14ac:dyDescent="0.35">
      <c r="A38" s="28" t="s">
        <v>39</v>
      </c>
      <c r="B38" s="14" t="s">
        <v>40</v>
      </c>
      <c r="C38" s="15">
        <v>1060000</v>
      </c>
      <c r="D38" s="15">
        <v>580121</v>
      </c>
      <c r="E38" s="13"/>
      <c r="F38" s="13"/>
      <c r="G38" s="6"/>
    </row>
    <row r="39" spans="1:7" ht="36" outlineLevel="2" x14ac:dyDescent="0.35">
      <c r="A39" s="28" t="s">
        <v>41</v>
      </c>
      <c r="B39" s="14" t="s">
        <v>42</v>
      </c>
      <c r="C39" s="15">
        <v>25764121.710000001</v>
      </c>
      <c r="D39" s="15">
        <v>10302285</v>
      </c>
      <c r="E39" s="13"/>
      <c r="F39" s="13"/>
      <c r="G39" s="6"/>
    </row>
    <row r="40" spans="1:7" ht="36" outlineLevel="2" x14ac:dyDescent="0.35">
      <c r="A40" s="28" t="s">
        <v>21</v>
      </c>
      <c r="B40" s="14" t="s">
        <v>43</v>
      </c>
      <c r="C40" s="15">
        <v>364764.23</v>
      </c>
      <c r="D40" s="15">
        <v>169702.98</v>
      </c>
      <c r="E40" s="13"/>
      <c r="F40" s="13"/>
      <c r="G40" s="6"/>
    </row>
    <row r="41" spans="1:7" s="5" customFormat="1" ht="51" customHeight="1" outlineLevel="2" x14ac:dyDescent="0.35">
      <c r="A41" s="21" t="s">
        <v>87</v>
      </c>
      <c r="B41" s="12" t="s">
        <v>44</v>
      </c>
      <c r="C41" s="7">
        <f>C42+C43+C44</f>
        <v>13415951.890000001</v>
      </c>
      <c r="D41" s="7">
        <f>D42+D43+D44</f>
        <v>8843725.8900000006</v>
      </c>
      <c r="E41" s="13"/>
      <c r="F41" s="13"/>
      <c r="G41" s="6"/>
    </row>
    <row r="42" spans="1:7" ht="44.4" customHeight="1" outlineLevel="2" x14ac:dyDescent="0.35">
      <c r="A42" s="28" t="s">
        <v>45</v>
      </c>
      <c r="B42" s="14" t="s">
        <v>46</v>
      </c>
      <c r="C42" s="15">
        <v>13309401.890000001</v>
      </c>
      <c r="D42" s="15">
        <v>8785025.8900000006</v>
      </c>
      <c r="E42" s="9"/>
      <c r="F42" s="9"/>
    </row>
    <row r="43" spans="1:7" ht="39" customHeight="1" outlineLevel="2" x14ac:dyDescent="0.35">
      <c r="A43" s="28" t="s">
        <v>47</v>
      </c>
      <c r="B43" s="14" t="s">
        <v>48</v>
      </c>
      <c r="C43" s="15">
        <v>106550</v>
      </c>
      <c r="D43" s="15">
        <v>58700</v>
      </c>
      <c r="E43" s="9"/>
      <c r="F43" s="9"/>
    </row>
    <row r="44" spans="1:7" ht="39" hidden="1" customHeight="1" outlineLevel="2" x14ac:dyDescent="0.35">
      <c r="A44" s="28" t="s">
        <v>119</v>
      </c>
      <c r="B44" s="14" t="s">
        <v>120</v>
      </c>
      <c r="C44" s="15"/>
      <c r="D44" s="15"/>
      <c r="E44" s="9"/>
      <c r="F44" s="9"/>
    </row>
    <row r="45" spans="1:7" s="5" customFormat="1" ht="49.8" customHeight="1" outlineLevel="2" x14ac:dyDescent="0.35">
      <c r="A45" s="21" t="s">
        <v>88</v>
      </c>
      <c r="B45" s="12" t="s">
        <v>49</v>
      </c>
      <c r="C45" s="7">
        <f>C46</f>
        <v>200000</v>
      </c>
      <c r="D45" s="7">
        <f>D46</f>
        <v>0</v>
      </c>
      <c r="E45" s="13"/>
      <c r="F45" s="13"/>
      <c r="G45" s="6"/>
    </row>
    <row r="46" spans="1:7" ht="61.2" customHeight="1" outlineLevel="2" x14ac:dyDescent="0.35">
      <c r="A46" s="28" t="s">
        <v>78</v>
      </c>
      <c r="B46" s="14" t="s">
        <v>50</v>
      </c>
      <c r="C46" s="15">
        <v>200000</v>
      </c>
      <c r="D46" s="15">
        <v>0</v>
      </c>
      <c r="E46" s="13"/>
      <c r="F46" s="13"/>
      <c r="G46" s="6"/>
    </row>
    <row r="47" spans="1:7" s="5" customFormat="1" ht="58.2" customHeight="1" outlineLevel="2" x14ac:dyDescent="0.35">
      <c r="A47" s="21" t="s">
        <v>89</v>
      </c>
      <c r="B47" s="12" t="s">
        <v>51</v>
      </c>
      <c r="C47" s="7">
        <f>C48+C49+C50+C51</f>
        <v>14106440.02</v>
      </c>
      <c r="D47" s="7">
        <f>D48+D49+D50+D51</f>
        <v>3681266.51</v>
      </c>
      <c r="E47" s="13"/>
      <c r="F47" s="13"/>
      <c r="G47" s="6"/>
    </row>
    <row r="48" spans="1:7" ht="36" outlineLevel="2" x14ac:dyDescent="0.35">
      <c r="A48" s="28" t="s">
        <v>101</v>
      </c>
      <c r="B48" s="14" t="s">
        <v>52</v>
      </c>
      <c r="C48" s="15">
        <v>4929758</v>
      </c>
      <c r="D48" s="15">
        <v>1937027.92</v>
      </c>
      <c r="E48" s="9"/>
      <c r="F48" s="9"/>
    </row>
    <row r="49" spans="1:7" ht="36" outlineLevel="2" x14ac:dyDescent="0.35">
      <c r="A49" s="28" t="s">
        <v>102</v>
      </c>
      <c r="B49" s="14" t="s">
        <v>53</v>
      </c>
      <c r="C49" s="15">
        <v>3002200</v>
      </c>
      <c r="D49" s="15">
        <v>1744238.59</v>
      </c>
      <c r="E49" s="9"/>
      <c r="F49" s="9"/>
    </row>
    <row r="50" spans="1:7" ht="34.950000000000003" customHeight="1" outlineLevel="2" x14ac:dyDescent="0.35">
      <c r="A50" s="28" t="s">
        <v>103</v>
      </c>
      <c r="B50" s="14" t="s">
        <v>54</v>
      </c>
      <c r="C50" s="15">
        <v>1285681.93</v>
      </c>
      <c r="D50" s="15">
        <v>0</v>
      </c>
      <c r="E50" s="9"/>
      <c r="F50" s="9"/>
    </row>
    <row r="51" spans="1:7" ht="57" customHeight="1" outlineLevel="2" x14ac:dyDescent="0.35">
      <c r="A51" s="28" t="s">
        <v>55</v>
      </c>
      <c r="B51" s="14" t="s">
        <v>56</v>
      </c>
      <c r="C51" s="15">
        <v>4888800.09</v>
      </c>
      <c r="D51" s="15">
        <v>0</v>
      </c>
      <c r="E51" s="9"/>
      <c r="F51" s="9"/>
    </row>
    <row r="52" spans="1:7" s="5" customFormat="1" ht="52.2" customHeight="1" outlineLevel="2" x14ac:dyDescent="0.35">
      <c r="A52" s="21" t="s">
        <v>90</v>
      </c>
      <c r="B52" s="12" t="s">
        <v>57</v>
      </c>
      <c r="C52" s="7">
        <f>C53+C56+C55</f>
        <v>7121967.5999999996</v>
      </c>
      <c r="D52" s="7">
        <f>D53+D56+D55</f>
        <v>0</v>
      </c>
      <c r="E52" s="13"/>
      <c r="F52" s="13"/>
      <c r="G52" s="6"/>
    </row>
    <row r="53" spans="1:7" ht="37.200000000000003" customHeight="1" outlineLevel="2" x14ac:dyDescent="0.35">
      <c r="A53" s="28" t="s">
        <v>129</v>
      </c>
      <c r="B53" s="14" t="s">
        <v>58</v>
      </c>
      <c r="C53" s="15">
        <v>673920</v>
      </c>
      <c r="D53" s="15">
        <v>0</v>
      </c>
      <c r="E53" s="13"/>
      <c r="F53" s="13"/>
      <c r="G53" s="6"/>
    </row>
    <row r="54" spans="1:7" ht="19.2" hidden="1" customHeight="1" outlineLevel="2" x14ac:dyDescent="0.35">
      <c r="A54" s="28" t="s">
        <v>79</v>
      </c>
      <c r="B54" s="14" t="s">
        <v>59</v>
      </c>
      <c r="C54" s="20"/>
      <c r="D54" s="16"/>
      <c r="E54" s="13"/>
      <c r="F54" s="13"/>
      <c r="G54" s="6"/>
    </row>
    <row r="55" spans="1:7" ht="40.200000000000003" customHeight="1" outlineLevel="2" x14ac:dyDescent="0.35">
      <c r="A55" s="28" t="s">
        <v>105</v>
      </c>
      <c r="B55" s="14" t="s">
        <v>130</v>
      </c>
      <c r="C55" s="20">
        <v>4903700</v>
      </c>
      <c r="D55" s="16">
        <v>0</v>
      </c>
      <c r="E55" s="13"/>
      <c r="F55" s="13"/>
      <c r="G55" s="6"/>
    </row>
    <row r="56" spans="1:7" ht="30" customHeight="1" outlineLevel="2" x14ac:dyDescent="0.35">
      <c r="A56" s="28" t="s">
        <v>115</v>
      </c>
      <c r="B56" s="14" t="s">
        <v>59</v>
      </c>
      <c r="C56" s="20">
        <v>1544347.6</v>
      </c>
      <c r="D56" s="16">
        <v>0</v>
      </c>
      <c r="E56" s="13"/>
      <c r="F56" s="13"/>
      <c r="G56" s="6"/>
    </row>
    <row r="57" spans="1:7" s="5" customFormat="1" ht="58.8" customHeight="1" outlineLevel="2" x14ac:dyDescent="0.35">
      <c r="A57" s="21" t="s">
        <v>91</v>
      </c>
      <c r="B57" s="12" t="s">
        <v>60</v>
      </c>
      <c r="C57" s="7">
        <f>C58+C59+C61</f>
        <v>9813170.4400000013</v>
      </c>
      <c r="D57" s="7">
        <f>D58+D59+D61</f>
        <v>2610908.7400000002</v>
      </c>
      <c r="E57" s="13"/>
      <c r="F57" s="13"/>
      <c r="G57" s="6"/>
    </row>
    <row r="58" spans="1:7" ht="36" customHeight="1" outlineLevel="2" x14ac:dyDescent="0.35">
      <c r="A58" s="28" t="s">
        <v>61</v>
      </c>
      <c r="B58" s="14" t="s">
        <v>62</v>
      </c>
      <c r="C58" s="15">
        <v>5200000</v>
      </c>
      <c r="D58" s="15">
        <v>210337.54</v>
      </c>
      <c r="E58" s="9"/>
      <c r="F58" s="9"/>
    </row>
    <row r="59" spans="1:7" ht="50.4" customHeight="1" outlineLevel="2" x14ac:dyDescent="0.35">
      <c r="A59" s="28" t="s">
        <v>134</v>
      </c>
      <c r="B59" s="14" t="s">
        <v>63</v>
      </c>
      <c r="C59" s="15">
        <v>4513170.4400000004</v>
      </c>
      <c r="D59" s="15">
        <v>2400571.2000000002</v>
      </c>
      <c r="E59" s="9"/>
      <c r="F59" s="9"/>
    </row>
    <row r="60" spans="1:7" ht="25.95" hidden="1" customHeight="1" outlineLevel="2" x14ac:dyDescent="0.35">
      <c r="A60" s="28" t="s">
        <v>80</v>
      </c>
      <c r="B60" s="14" t="s">
        <v>64</v>
      </c>
      <c r="C60" s="15"/>
      <c r="D60" s="15"/>
      <c r="E60" s="9"/>
      <c r="F60" s="9"/>
    </row>
    <row r="61" spans="1:7" ht="68.400000000000006" customHeight="1" outlineLevel="2" x14ac:dyDescent="0.35">
      <c r="A61" s="28" t="s">
        <v>131</v>
      </c>
      <c r="B61" s="14" t="s">
        <v>64</v>
      </c>
      <c r="C61" s="15">
        <v>100000</v>
      </c>
      <c r="D61" s="15">
        <v>0</v>
      </c>
      <c r="E61" s="9"/>
      <c r="F61" s="9"/>
    </row>
    <row r="62" spans="1:7" s="5" customFormat="1" ht="60.6" customHeight="1" outlineLevel="2" x14ac:dyDescent="0.35">
      <c r="A62" s="21" t="s">
        <v>92</v>
      </c>
      <c r="B62" s="12" t="s">
        <v>65</v>
      </c>
      <c r="C62" s="7">
        <f>C63</f>
        <v>2775498.18</v>
      </c>
      <c r="D62" s="7">
        <f>D63</f>
        <v>1169652.83</v>
      </c>
      <c r="E62" s="13"/>
      <c r="F62" s="13"/>
      <c r="G62" s="6"/>
    </row>
    <row r="63" spans="1:7" ht="55.2" customHeight="1" outlineLevel="2" x14ac:dyDescent="0.35">
      <c r="A63" s="28" t="s">
        <v>66</v>
      </c>
      <c r="B63" s="14" t="s">
        <v>67</v>
      </c>
      <c r="C63" s="15">
        <v>2775498.18</v>
      </c>
      <c r="D63" s="15">
        <v>1169652.83</v>
      </c>
      <c r="E63" s="13"/>
      <c r="F63" s="13"/>
      <c r="G63" s="6"/>
    </row>
    <row r="64" spans="1:7" s="5" customFormat="1" ht="53.4" customHeight="1" outlineLevel="2" x14ac:dyDescent="0.35">
      <c r="A64" s="21" t="s">
        <v>93</v>
      </c>
      <c r="B64" s="12" t="s">
        <v>68</v>
      </c>
      <c r="C64" s="7">
        <f>C65+C66+C67+C68+C69+C70</f>
        <v>20183439.82</v>
      </c>
      <c r="D64" s="7">
        <f>D65+D66+D67+D68+D69+D70</f>
        <v>3322821.8000000003</v>
      </c>
      <c r="E64" s="13"/>
      <c r="F64" s="13"/>
      <c r="G64" s="6"/>
    </row>
    <row r="65" spans="1:7" ht="39" customHeight="1" outlineLevel="2" x14ac:dyDescent="0.35">
      <c r="A65" s="28" t="s">
        <v>104</v>
      </c>
      <c r="B65" s="14" t="s">
        <v>69</v>
      </c>
      <c r="C65" s="15">
        <v>11610881.66</v>
      </c>
      <c r="D65" s="15">
        <v>3036868.92</v>
      </c>
      <c r="E65" s="9"/>
      <c r="F65" s="9"/>
    </row>
    <row r="66" spans="1:7" ht="61.2" customHeight="1" outlineLevel="2" x14ac:dyDescent="0.35">
      <c r="A66" s="28" t="s">
        <v>132</v>
      </c>
      <c r="B66" s="14" t="s">
        <v>70</v>
      </c>
      <c r="C66" s="15">
        <v>502600</v>
      </c>
      <c r="D66" s="15">
        <v>99997</v>
      </c>
      <c r="E66" s="9"/>
      <c r="F66" s="9"/>
    </row>
    <row r="67" spans="1:7" ht="37.799999999999997" customHeight="1" outlineLevel="2" x14ac:dyDescent="0.35">
      <c r="A67" s="28" t="s">
        <v>108</v>
      </c>
      <c r="B67" s="14" t="s">
        <v>109</v>
      </c>
      <c r="C67" s="15">
        <v>477089.16</v>
      </c>
      <c r="D67" s="15">
        <v>166476.64000000001</v>
      </c>
      <c r="E67" s="9"/>
      <c r="F67" s="9"/>
    </row>
    <row r="68" spans="1:7" ht="37.799999999999997" customHeight="1" outlineLevel="2" x14ac:dyDescent="0.35">
      <c r="A68" s="28" t="s">
        <v>133</v>
      </c>
      <c r="B68" s="14" t="s">
        <v>116</v>
      </c>
      <c r="C68" s="15">
        <v>80800</v>
      </c>
      <c r="D68" s="15">
        <v>19479.240000000002</v>
      </c>
      <c r="E68" s="9"/>
      <c r="F68" s="9"/>
    </row>
    <row r="69" spans="1:7" ht="37.799999999999997" customHeight="1" outlineLevel="2" x14ac:dyDescent="0.35">
      <c r="A69" s="28" t="s">
        <v>123</v>
      </c>
      <c r="B69" s="14" t="s">
        <v>122</v>
      </c>
      <c r="C69" s="15">
        <v>6758819</v>
      </c>
      <c r="D69" s="15">
        <v>0</v>
      </c>
      <c r="E69" s="9"/>
      <c r="F69" s="9"/>
    </row>
    <row r="70" spans="1:7" ht="37.799999999999997" customHeight="1" outlineLevel="2" x14ac:dyDescent="0.35">
      <c r="A70" s="28" t="s">
        <v>117</v>
      </c>
      <c r="B70" s="14" t="s">
        <v>118</v>
      </c>
      <c r="C70" s="15">
        <v>753250</v>
      </c>
      <c r="D70" s="15">
        <v>0</v>
      </c>
      <c r="E70" s="9"/>
      <c r="F70" s="9"/>
    </row>
    <row r="71" spans="1:7" s="5" customFormat="1" ht="57" customHeight="1" outlineLevel="2" x14ac:dyDescent="0.35">
      <c r="A71" s="21" t="s">
        <v>75</v>
      </c>
      <c r="B71" s="12" t="s">
        <v>76</v>
      </c>
      <c r="C71" s="7">
        <v>9762031.7599999998</v>
      </c>
      <c r="D71" s="7">
        <v>3931717.8</v>
      </c>
      <c r="E71" s="13"/>
      <c r="F71" s="13"/>
      <c r="G71" s="6"/>
    </row>
    <row r="72" spans="1:7" s="5" customFormat="1" ht="24" customHeight="1" outlineLevel="2" x14ac:dyDescent="0.35">
      <c r="A72" s="21" t="s">
        <v>71</v>
      </c>
      <c r="B72" s="12" t="s">
        <v>110</v>
      </c>
      <c r="C72" s="7">
        <v>14389244.27</v>
      </c>
      <c r="D72" s="7">
        <v>7009753.5199999996</v>
      </c>
      <c r="E72" s="13"/>
      <c r="F72" s="13"/>
      <c r="G72" s="6"/>
    </row>
    <row r="73" spans="1:7" s="5" customFormat="1" ht="40.200000000000003" customHeight="1" outlineLevel="2" x14ac:dyDescent="0.35">
      <c r="A73" s="22" t="s">
        <v>72</v>
      </c>
      <c r="B73" s="23" t="s">
        <v>111</v>
      </c>
      <c r="C73" s="7">
        <v>4144671.56</v>
      </c>
      <c r="D73" s="7">
        <v>1961055.26</v>
      </c>
      <c r="E73" s="13"/>
      <c r="F73" s="13"/>
      <c r="G73" s="6"/>
    </row>
    <row r="74" spans="1:7" s="5" customFormat="1" ht="61.8" customHeight="1" outlineLevel="2" x14ac:dyDescent="0.35">
      <c r="A74" s="24" t="s">
        <v>107</v>
      </c>
      <c r="B74" s="12" t="s">
        <v>112</v>
      </c>
      <c r="C74" s="7">
        <v>0</v>
      </c>
      <c r="D74" s="7">
        <v>0</v>
      </c>
      <c r="E74" s="13"/>
      <c r="F74" s="13"/>
      <c r="G74" s="6"/>
    </row>
    <row r="75" spans="1:7" s="5" customFormat="1" ht="53.4" customHeight="1" outlineLevel="2" x14ac:dyDescent="0.35">
      <c r="A75" s="21" t="s">
        <v>73</v>
      </c>
      <c r="B75" s="12" t="s">
        <v>113</v>
      </c>
      <c r="C75" s="7">
        <v>3711782.47</v>
      </c>
      <c r="D75" s="7">
        <v>1381377.57</v>
      </c>
      <c r="E75" s="13"/>
      <c r="F75" s="13"/>
      <c r="G75" s="6"/>
    </row>
    <row r="76" spans="1:7" ht="27.6" customHeight="1" x14ac:dyDescent="0.35">
      <c r="A76" s="25" t="s">
        <v>74</v>
      </c>
      <c r="B76" s="26"/>
      <c r="C76" s="27">
        <f>C10+C15+C19+C26+C31+C33+C37+C41+C45+C47+C52+C57+C62+C64+C71+C72+C73+C74+C75</f>
        <v>547247325.92999983</v>
      </c>
      <c r="D76" s="27">
        <f>D10+D15+D19+D26+D31+D33+D37+D41+D45+D47+D52+D57+D62+D64+D71+D72+D73+D74+D75</f>
        <v>230355166.22000003</v>
      </c>
      <c r="E76" s="9"/>
      <c r="F76" s="9"/>
    </row>
    <row r="78" spans="1:7" x14ac:dyDescent="0.25">
      <c r="C78" s="3"/>
      <c r="D78" s="3"/>
    </row>
    <row r="79" spans="1:7" x14ac:dyDescent="0.25">
      <c r="C79" s="4"/>
      <c r="D79" s="4"/>
    </row>
  </sheetData>
  <mergeCells count="1">
    <mergeCell ref="A7:D7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Гаморкина И П</cp:lastModifiedBy>
  <cp:lastPrinted>2017-02-08T08:17:20Z</cp:lastPrinted>
  <dcterms:created xsi:type="dcterms:W3CDTF">2014-04-02T02:59:32Z</dcterms:created>
  <dcterms:modified xsi:type="dcterms:W3CDTF">2017-07-06T01:54:27Z</dcterms:modified>
</cp:coreProperties>
</file>