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1" windowWidth="15302" windowHeight="7900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'1'!$D$5:$D$79</definedName>
    <definedName name="_xlnm.Print_Area" localSheetId="0">'1'!$A$1:$F$76</definedName>
  </definedNames>
  <calcPr calcId="145621"/>
</workbook>
</file>

<file path=xl/calcChain.xml><?xml version="1.0" encoding="utf-8"?>
<calcChain xmlns="http://schemas.openxmlformats.org/spreadsheetml/2006/main">
  <c r="D78" i="4" l="1"/>
  <c r="C78" i="4"/>
  <c r="D18" i="4" l="1"/>
  <c r="C18" i="4"/>
  <c r="D10" i="4"/>
  <c r="C10" i="4"/>
  <c r="D40" i="4"/>
  <c r="C40" i="4"/>
  <c r="D50" i="4"/>
  <c r="C50" i="4"/>
  <c r="D29" i="4"/>
  <c r="C29" i="4"/>
  <c r="D69" i="4" l="1"/>
  <c r="C69" i="4"/>
  <c r="D62" i="4" l="1"/>
  <c r="C62" i="4"/>
  <c r="D24" i="4"/>
  <c r="C24" i="4"/>
  <c r="D55" i="4" l="1"/>
  <c r="C55" i="4"/>
  <c r="D14" i="4" l="1"/>
  <c r="C14" i="4"/>
  <c r="C60" i="4" l="1"/>
  <c r="D60" i="4"/>
  <c r="D45" i="4"/>
  <c r="C45" i="4"/>
  <c r="D43" i="4"/>
  <c r="C43" i="4"/>
  <c r="D36" i="4"/>
  <c r="C36" i="4"/>
  <c r="D32" i="4"/>
  <c r="C32" i="4"/>
  <c r="D76" i="4" l="1"/>
  <c r="D79" i="4" s="1"/>
  <c r="C76" i="4"/>
  <c r="C79" i="4" s="1"/>
</calcChain>
</file>

<file path=xl/sharedStrings.xml><?xml version="1.0" encoding="utf-8"?>
<sst xmlns="http://schemas.openxmlformats.org/spreadsheetml/2006/main" count="137" uniqueCount="134">
  <si>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</si>
  <si>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</si>
  <si>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</si>
  <si>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</si>
  <si>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</si>
  <si>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</si>
  <si>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</si>
  <si>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</si>
  <si>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</si>
  <si>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</si>
  <si>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</si>
  <si>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</si>
  <si>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</si>
  <si>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</si>
  <si>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</si>
  <si>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</si>
  <si>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</si>
  <si>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</si>
  <si>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</si>
  <si>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</si>
  <si>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</si>
  <si>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</si>
  <si>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</si>
  <si>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</si>
  <si>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</si>
  <si>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</si>
  <si>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</si>
  <si>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</si>
  <si>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</si>
  <si>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</si>
  <si>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</si>
  <si>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</si>
  <si>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</si>
  <si>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</si>
  <si>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</si>
  <si>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</si>
  <si>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</si>
  <si>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</si>
  <si>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</si>
  <si>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Подпрограмма "Развитие подготовки спортивного резерва"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</si>
  <si>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</si>
  <si>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</si>
  <si>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</si>
  <si>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</si>
  <si>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</si>
  <si>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</si>
  <si>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</si>
  <si>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</si>
  <si>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</si>
  <si>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</si>
  <si>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</si>
  <si>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</si>
  <si>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</si>
  <si>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</si>
  <si>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</si>
  <si>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</si>
  <si>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</si>
  <si>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</si>
  <si>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</si>
  <si>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</si>
  <si>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</si>
  <si>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</si>
  <si>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</si>
  <si>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</si>
  <si>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</si>
  <si>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</si>
  <si>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</si>
  <si>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</si>
  <si>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</si>
  <si>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</si>
  <si>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</si>
  <si>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Функционирование отдела по управлению муниципальным имуществом города Бородино Красноярского края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</si>
  <si>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</si>
  <si>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</si>
  <si>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</si>
  <si>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Подпрограмма "Обеспечение охраны окружающей среды"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</si>
  <si>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</si>
  <si>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</si>
  <si>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</si>
  <si>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</si>
  <si>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</si>
  <si>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</si>
  <si>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</si>
  <si>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 xml:space="preserve">Муниципальная программа "Обращение с отходами на территории города Бородино" 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</si>
  <si>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</si>
  <si>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</si>
  <si>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</si>
  <si>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</si>
  <si>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</si>
  <si>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</si>
  <si>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</si>
  <si>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</si>
  <si>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</si>
  <si>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</si>
  <si>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</si>
  <si>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"Предупреждение, спасение, помощь населению города Бородино в чрезвычайных ситуациях "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</si>
  <si>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</si>
  <si>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</si>
  <si>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</si>
  <si>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</si>
  <si>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</si>
  <si>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</si>
  <si>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</si>
  <si>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Непрограмные расходы на территориальную избирательную комиссию</t>
  </si>
  <si>
    <t>Подпрограмма "Развитие архивного дела в городе Бородино"</t>
  </si>
  <si>
    <t>1430000</t>
  </si>
  <si>
    <t>9210000</t>
  </si>
  <si>
    <t>9310000</t>
  </si>
  <si>
    <t>9410000</t>
  </si>
  <si>
    <t>9610000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</si>
  <si>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</si>
  <si>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</si>
  <si>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</si>
  <si>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</si>
  <si>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</si>
  <si>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"профилактика терроризма и экстремизма на территории г. Бородино"</t>
  </si>
  <si>
    <t>0440000</t>
  </si>
  <si>
    <t>План 
на 2018 год</t>
  </si>
  <si>
    <t xml:space="preserve">Муниципальная программа "Формирование комфортной городской среды" на 2018-2022 годы"Выполнение функций органов местного самоуправления" </t>
  </si>
  <si>
    <t>Мероприятия к муниципальной программе  "Формирование комфортной городской среды" на 2018-2022 годы"</t>
  </si>
  <si>
    <t>1500000</t>
  </si>
  <si>
    <t>1590000</t>
  </si>
  <si>
    <t>1130000</t>
  </si>
  <si>
    <t>Подпрограмма " Государственная поддержка детей-сирот"</t>
  </si>
  <si>
    <t>Подпрограмма " Строительство муниципальных обьектов коммунальной и транспортной инфраструктурыв городе бородино"</t>
  </si>
  <si>
    <t>1140000</t>
  </si>
  <si>
    <t>1460000</t>
  </si>
  <si>
    <t>Подпрограмма "Внедрение стандартов предоставления (оказания) муниципальных услуг"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</si>
  <si>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3 квартал 2018 года </t>
  </si>
  <si>
    <t xml:space="preserve"> Исполнено за 3 квартал  2018 г.</t>
  </si>
  <si>
    <t>Подпрограмма "Профилактика безнадзорности и правонарушений несовершеннолетних"</t>
  </si>
  <si>
    <t>Подпрограмма "Улучшение жилищных условий отдельных категорий граждан города Бородино "</t>
  </si>
  <si>
    <t>Подпрограмма "Обеспечение деятельности административных комиссий"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</si>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</sst>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0" fontId="1" fillId="2" borderId="0" xfId="1" applyFill="1"/>
    <xf numFmtId="0" fontId="1" fillId="3" borderId="0" xfId="1" applyFill="1"/>
    <xf numFmtId="4" fontId="3" fillId="2" borderId="1" xfId="0" applyNumberFormat="1" applyFont="1" applyFill="1" applyBorder="1" applyAlignment="1" applyProtection="1">
      <alignment horizontal="right" vertical="center" wrapText="1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Alignment="1">
      <alignment horizontal="right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4" fillId="3" borderId="0" xfId="1" applyFont="1" applyFill="1"/>
    <xf numFmtId="49" fontId="5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165" fontId="5" fillId="0" borderId="1" xfId="1" applyNumberFormat="1" applyFont="1" applyFill="1" applyBorder="1" applyAlignment="1">
      <alignment horizontal="right" vertical="center" wrapText="1"/>
    </xf>
    <xf numFmtId="49" fontId="3" fillId="2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49" fontId="3" fillId="2" borderId="1" xfId="1" applyNumberFormat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center" wrapText="1"/>
    </xf>
    <xf numFmtId="0" fontId="6" fillId="0" borderId="0" xfId="0" applyFont="1" applyFill="1" applyAlignment="1"/>
    <xf numFmtId="0" fontId="6" fillId="0" borderId="0" xfId="0" applyFont="1"/>
    <xf numFmtId="0" fontId="6" fillId="0" borderId="0" xfId="1" applyFont="1"/>
    <xf numFmtId="49" fontId="7" fillId="2" borderId="1" xfId="1" applyNumberFormat="1" applyFont="1" applyFill="1" applyBorder="1" applyAlignment="1">
      <alignment horizontal="center" vertical="center" wrapText="1"/>
    </xf>
    <xf numFmtId="4" fontId="8" fillId="0" borderId="0" xfId="1" applyNumberFormat="1" applyFont="1" applyAlignment="1">
      <alignment horizontal="center" vertical="center" wrapText="1"/>
    </xf>
    <xf numFmtId="49" fontId="3" fillId="0" borderId="0" xfId="1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0"/>
  <sheetViews>
    <sheetView showGridLines="0" tabSelected="1" view="pageBreakPreview" topLeftCell="A53" zoomScale="60" zoomScaleNormal="80" workbookViewId="0">
      <selection activeCell="D65" sqref="D65"/>
    </sheetView>
  </sheetViews>
  <sheetFormatPr defaultColWidth="8.875" defaultRowHeight="13.5" outlineLevelRow="2" x14ac:dyDescent="0.2"/>
  <cols>
    <col min="1" max="1" width="67.5" style="1" customWidth="1"/>
    <col min="2" max="2" width="19.75" style="2" customWidth="1"/>
    <col min="3" max="3" width="29.25" style="2" customWidth="1"/>
    <col min="4" max="4" width="30.875" style="2" customWidth="1"/>
    <col min="5" max="7" width="9.125" style="2" customWidth="1"/>
    <col min="8" max="16384" width="8.875" style="2"/>
  </cols>
  <sheetData>
    <row r="1" spans="1:7" ht="18" x14ac:dyDescent="0.35">
      <c r="A1" s="6"/>
      <c r="B1" s="7"/>
      <c r="C1" s="7"/>
      <c r="D1" s="7"/>
      <c r="E1" s="7"/>
      <c r="F1" s="7"/>
    </row>
    <row r="2" spans="1:7" ht="18" x14ac:dyDescent="0.35">
      <c r="A2" s="6"/>
      <c r="B2" s="7"/>
      <c r="C2" s="7"/>
      <c r="D2" s="7"/>
      <c r="E2" s="7"/>
      <c r="F2" s="7"/>
    </row>
    <row r="3" spans="1:7" ht="18" x14ac:dyDescent="0.35">
      <c r="A3" s="6"/>
      <c r="B3" s="7"/>
      <c r="C3" s="7"/>
      <c r="D3" s="29"/>
      <c r="E3" s="7"/>
      <c r="F3" s="7"/>
    </row>
    <row r="4" spans="1:7" ht="18" x14ac:dyDescent="0.35">
      <c r="A4" s="6"/>
      <c r="B4" s="7"/>
      <c r="C4" s="7"/>
      <c r="D4" s="27"/>
      <c r="E4" s="28"/>
      <c r="F4" s="7"/>
    </row>
    <row r="5" spans="1:7" ht="14.5" customHeight="1" x14ac:dyDescent="0.35">
      <c r="A5" s="6"/>
      <c r="B5" s="7"/>
      <c r="C5" s="7"/>
      <c r="D5" s="27"/>
      <c r="E5" s="28"/>
      <c r="F5" s="7"/>
    </row>
    <row r="6" spans="1:7" ht="14.5" customHeight="1" x14ac:dyDescent="0.35">
      <c r="A6" s="6"/>
      <c r="B6" s="7"/>
      <c r="C6" s="7"/>
      <c r="D6" s="27"/>
      <c r="E6" s="28"/>
      <c r="F6" s="7"/>
    </row>
    <row r="7" spans="1:7" ht="91.2" customHeight="1" x14ac:dyDescent="0.3">
      <c r="A7" s="32" t="s">
        <v>128</v>
      </c>
      <c r="B7" s="32"/>
      <c r="C7" s="32"/>
      <c r="D7" s="32"/>
      <c r="E7" s="7"/>
      <c r="F7" s="7"/>
    </row>
    <row r="8" spans="1:7" ht="18.2" x14ac:dyDescent="0.3">
      <c r="A8" s="6"/>
      <c r="B8" s="7"/>
      <c r="C8" s="7"/>
      <c r="D8" s="8" t="s">
        <v>0</v>
      </c>
      <c r="E8" s="7"/>
      <c r="F8" s="7"/>
    </row>
    <row r="9" spans="1:7" ht="36.35" x14ac:dyDescent="0.3">
      <c r="A9" s="9" t="s">
        <v>1</v>
      </c>
      <c r="B9" s="9" t="s">
        <v>2</v>
      </c>
      <c r="C9" s="9" t="s">
        <v>117</v>
      </c>
      <c r="D9" s="9" t="s">
        <v>129</v>
      </c>
      <c r="E9" s="7"/>
      <c r="F9" s="7"/>
    </row>
    <row r="10" spans="1:7" s="3" customFormat="1" ht="47.45" customHeight="1" x14ac:dyDescent="0.3">
      <c r="A10" s="21" t="s">
        <v>79</v>
      </c>
      <c r="B10" s="10" t="s">
        <v>3</v>
      </c>
      <c r="C10" s="5">
        <f>C11+C12+C13</f>
        <v>299450125.68000001</v>
      </c>
      <c r="D10" s="5">
        <f>D11+D12+D13</f>
        <v>205463931.82999998</v>
      </c>
      <c r="E10" s="11"/>
      <c r="F10" s="11"/>
      <c r="G10" s="4"/>
    </row>
    <row r="11" spans="1:7" ht="54.7" customHeight="1" x14ac:dyDescent="0.3">
      <c r="A11" s="26" t="s">
        <v>4</v>
      </c>
      <c r="B11" s="12" t="s">
        <v>5</v>
      </c>
      <c r="C11" s="13">
        <v>290244498.26999998</v>
      </c>
      <c r="D11" s="13">
        <v>199474778.41999999</v>
      </c>
      <c r="E11" s="7"/>
      <c r="F11" s="7"/>
    </row>
    <row r="12" spans="1:7" ht="57.55" customHeight="1" outlineLevel="2" x14ac:dyDescent="0.3">
      <c r="A12" s="26" t="s">
        <v>6</v>
      </c>
      <c r="B12" s="12" t="s">
        <v>7</v>
      </c>
      <c r="C12" s="13">
        <v>8690327.4100000001</v>
      </c>
      <c r="D12" s="13">
        <v>5705056.5599999996</v>
      </c>
      <c r="E12" s="7"/>
      <c r="F12" s="7"/>
    </row>
    <row r="13" spans="1:7" ht="57.55" customHeight="1" outlineLevel="2" x14ac:dyDescent="0.3">
      <c r="A13" s="26" t="s">
        <v>130</v>
      </c>
      <c r="B13" s="12" t="s">
        <v>110</v>
      </c>
      <c r="C13" s="13">
        <v>515300</v>
      </c>
      <c r="D13" s="13">
        <v>284096.84999999998</v>
      </c>
      <c r="E13" s="7"/>
      <c r="F13" s="7"/>
    </row>
    <row r="14" spans="1:7" s="3" customFormat="1" ht="91.85" customHeight="1" outlineLevel="2" x14ac:dyDescent="0.3">
      <c r="A14" s="21" t="s">
        <v>80</v>
      </c>
      <c r="B14" s="10" t="s">
        <v>8</v>
      </c>
      <c r="C14" s="5">
        <f>C15+C16+C17</f>
        <v>32272080.25</v>
      </c>
      <c r="D14" s="5">
        <f>D15+D16+D17</f>
        <v>14620030</v>
      </c>
      <c r="E14" s="11"/>
      <c r="F14" s="11"/>
      <c r="G14" s="4"/>
    </row>
    <row r="15" spans="1:7" ht="92.35" customHeight="1" outlineLevel="2" x14ac:dyDescent="0.3">
      <c r="A15" s="26" t="s">
        <v>92</v>
      </c>
      <c r="B15" s="12" t="s">
        <v>9</v>
      </c>
      <c r="C15" s="13">
        <v>9145089.1799999997</v>
      </c>
      <c r="D15" s="13">
        <v>594529.24</v>
      </c>
      <c r="E15" s="7"/>
      <c r="F15" s="7"/>
    </row>
    <row r="16" spans="1:7" ht="36.35" outlineLevel="2" x14ac:dyDescent="0.3">
      <c r="A16" s="25" t="s">
        <v>93</v>
      </c>
      <c r="B16" s="12" t="s">
        <v>10</v>
      </c>
      <c r="C16" s="13">
        <v>11680414.109999999</v>
      </c>
      <c r="D16" s="13">
        <v>7946885.4900000002</v>
      </c>
      <c r="E16" s="7"/>
      <c r="F16" s="7"/>
    </row>
    <row r="17" spans="1:7" ht="80.45" customHeight="1" outlineLevel="2" x14ac:dyDescent="0.3">
      <c r="A17" s="25" t="s">
        <v>94</v>
      </c>
      <c r="B17" s="12" t="s">
        <v>11</v>
      </c>
      <c r="C17" s="13">
        <v>11446576.960000001</v>
      </c>
      <c r="D17" s="13">
        <v>6078615.2699999996</v>
      </c>
      <c r="E17" s="7"/>
      <c r="F17" s="7"/>
    </row>
    <row r="18" spans="1:7" s="3" customFormat="1" ht="36.35" outlineLevel="2" x14ac:dyDescent="0.3">
      <c r="A18" s="18" t="s">
        <v>81</v>
      </c>
      <c r="B18" s="10" t="s">
        <v>12</v>
      </c>
      <c r="C18" s="5">
        <f>C19+C20+C22+C23</f>
        <v>71289151.5</v>
      </c>
      <c r="D18" s="5">
        <f>D19+D20+D22+D23</f>
        <v>41806373.509999998</v>
      </c>
      <c r="E18" s="11"/>
      <c r="F18" s="11"/>
      <c r="G18" s="4"/>
    </row>
    <row r="19" spans="1:7" ht="73.2" customHeight="1" outlineLevel="2" x14ac:dyDescent="0.3">
      <c r="A19" s="25" t="s">
        <v>13</v>
      </c>
      <c r="B19" s="12" t="s">
        <v>14</v>
      </c>
      <c r="C19" s="13">
        <v>2022537</v>
      </c>
      <c r="D19" s="13">
        <v>1404440.83</v>
      </c>
      <c r="E19" s="7"/>
      <c r="F19" s="7"/>
    </row>
    <row r="20" spans="1:7" ht="42.6" customHeight="1" outlineLevel="2" x14ac:dyDescent="0.3">
      <c r="A20" s="25" t="s">
        <v>15</v>
      </c>
      <c r="B20" s="12" t="s">
        <v>16</v>
      </c>
      <c r="C20" s="13">
        <v>18404.5</v>
      </c>
      <c r="D20" s="13">
        <v>0</v>
      </c>
      <c r="E20" s="7"/>
      <c r="F20" s="7"/>
    </row>
    <row r="21" spans="1:7" ht="50.5" hidden="1" customHeight="1" outlineLevel="2" x14ac:dyDescent="0.3">
      <c r="A21" s="25" t="s">
        <v>17</v>
      </c>
      <c r="B21" s="12" t="s">
        <v>18</v>
      </c>
      <c r="C21" s="14"/>
      <c r="D21" s="14"/>
      <c r="E21" s="7"/>
      <c r="F21" s="7"/>
    </row>
    <row r="22" spans="1:7" ht="49.15" customHeight="1" outlineLevel="2" x14ac:dyDescent="0.3">
      <c r="A22" s="25" t="s">
        <v>19</v>
      </c>
      <c r="B22" s="12" t="s">
        <v>20</v>
      </c>
      <c r="C22" s="13">
        <v>62026620</v>
      </c>
      <c r="D22" s="13">
        <v>35738930</v>
      </c>
      <c r="E22" s="7"/>
      <c r="F22" s="7"/>
    </row>
    <row r="23" spans="1:7" ht="59.4" customHeight="1" outlineLevel="2" x14ac:dyDescent="0.3">
      <c r="A23" s="25" t="s">
        <v>21</v>
      </c>
      <c r="B23" s="12" t="s">
        <v>22</v>
      </c>
      <c r="C23" s="13">
        <v>7221590</v>
      </c>
      <c r="D23" s="13">
        <v>4663002.68</v>
      </c>
      <c r="E23" s="7"/>
      <c r="F23" s="7"/>
    </row>
    <row r="24" spans="1:7" s="3" customFormat="1" ht="87.65" customHeight="1" outlineLevel="2" x14ac:dyDescent="0.3">
      <c r="A24" s="18" t="s">
        <v>82</v>
      </c>
      <c r="B24" s="10" t="s">
        <v>23</v>
      </c>
      <c r="C24" s="5">
        <f>C25+C26+C27+C28</f>
        <v>4087314.34</v>
      </c>
      <c r="D24" s="5">
        <f>D25+D26+D27+D28</f>
        <v>2270329.34</v>
      </c>
      <c r="E24" s="11"/>
      <c r="F24" s="11"/>
      <c r="G24" s="4"/>
    </row>
    <row r="25" spans="1:7" ht="61.25" customHeight="1" outlineLevel="2" x14ac:dyDescent="0.3">
      <c r="A25" s="25" t="s">
        <v>95</v>
      </c>
      <c r="B25" s="12" t="s">
        <v>24</v>
      </c>
      <c r="C25" s="13">
        <v>330000</v>
      </c>
      <c r="D25" s="13">
        <v>30000</v>
      </c>
      <c r="E25" s="7"/>
      <c r="F25" s="7"/>
    </row>
    <row r="26" spans="1:7" ht="67.150000000000006" customHeight="1" outlineLevel="2" x14ac:dyDescent="0.3">
      <c r="A26" s="25" t="s">
        <v>96</v>
      </c>
      <c r="B26" s="12" t="s">
        <v>25</v>
      </c>
      <c r="C26" s="13">
        <v>239800</v>
      </c>
      <c r="D26" s="13">
        <v>0</v>
      </c>
      <c r="E26" s="7"/>
      <c r="F26" s="7"/>
    </row>
    <row r="27" spans="1:7" ht="73.2" customHeight="1" outlineLevel="2" x14ac:dyDescent="0.3">
      <c r="A27" s="25" t="s">
        <v>97</v>
      </c>
      <c r="B27" s="12" t="s">
        <v>26</v>
      </c>
      <c r="C27" s="13">
        <v>3480514.34</v>
      </c>
      <c r="D27" s="13">
        <v>2203379.34</v>
      </c>
      <c r="E27" s="7"/>
      <c r="F27" s="7"/>
    </row>
    <row r="28" spans="1:7" ht="73.2" customHeight="1" outlineLevel="2" x14ac:dyDescent="0.3">
      <c r="A28" s="25" t="s">
        <v>115</v>
      </c>
      <c r="B28" s="12" t="s">
        <v>116</v>
      </c>
      <c r="C28" s="13">
        <v>37000</v>
      </c>
      <c r="D28" s="13">
        <v>36950</v>
      </c>
      <c r="E28" s="7"/>
      <c r="F28" s="7"/>
    </row>
    <row r="29" spans="1:7" s="3" customFormat="1" ht="51.65" customHeight="1" x14ac:dyDescent="0.3">
      <c r="A29" s="18" t="s">
        <v>83</v>
      </c>
      <c r="B29" s="10" t="s">
        <v>27</v>
      </c>
      <c r="C29" s="5">
        <f>C31+C30</f>
        <v>440159.19</v>
      </c>
      <c r="D29" s="5">
        <f>D31+D30</f>
        <v>282000</v>
      </c>
      <c r="E29" s="11"/>
      <c r="F29" s="11"/>
      <c r="G29" s="4"/>
    </row>
    <row r="30" spans="1:7" s="4" customFormat="1" ht="51.15" customHeight="1" x14ac:dyDescent="0.3">
      <c r="A30" s="25" t="s">
        <v>75</v>
      </c>
      <c r="B30" s="12" t="s">
        <v>28</v>
      </c>
      <c r="C30" s="13">
        <v>440159.19</v>
      </c>
      <c r="D30" s="13">
        <v>282000</v>
      </c>
      <c r="E30" s="11"/>
      <c r="F30" s="11"/>
    </row>
    <row r="31" spans="1:7" ht="39.049999999999997" hidden="1" customHeight="1" x14ac:dyDescent="0.3">
      <c r="A31" s="25"/>
      <c r="B31" s="12"/>
      <c r="C31" s="13"/>
      <c r="D31" s="13"/>
      <c r="E31" s="11"/>
      <c r="F31" s="11"/>
      <c r="G31" s="4"/>
    </row>
    <row r="32" spans="1:7" s="3" customFormat="1" ht="41.4" customHeight="1" outlineLevel="2" x14ac:dyDescent="0.3">
      <c r="A32" s="18" t="s">
        <v>84</v>
      </c>
      <c r="B32" s="15" t="s">
        <v>29</v>
      </c>
      <c r="C32" s="5">
        <f>C33+C34+C35</f>
        <v>79576386.879999995</v>
      </c>
      <c r="D32" s="5">
        <f>D33+D34+D35</f>
        <v>47185540.430000007</v>
      </c>
      <c r="E32" s="11"/>
      <c r="F32" s="11"/>
      <c r="G32" s="4"/>
    </row>
    <row r="33" spans="1:7" ht="40.200000000000003" customHeight="1" outlineLevel="2" x14ac:dyDescent="0.3">
      <c r="A33" s="25" t="s">
        <v>30</v>
      </c>
      <c r="B33" s="16" t="s">
        <v>31</v>
      </c>
      <c r="C33" s="13">
        <v>12864113.02</v>
      </c>
      <c r="D33" s="13">
        <v>9615537.6500000004</v>
      </c>
      <c r="E33" s="7"/>
      <c r="F33" s="7"/>
    </row>
    <row r="34" spans="1:7" ht="36" customHeight="1" outlineLevel="2" x14ac:dyDescent="0.3">
      <c r="A34" s="25" t="s">
        <v>32</v>
      </c>
      <c r="B34" s="12" t="s">
        <v>33</v>
      </c>
      <c r="C34" s="13">
        <v>36564321.229999997</v>
      </c>
      <c r="D34" s="13">
        <v>27389906.120000001</v>
      </c>
      <c r="E34" s="7"/>
      <c r="F34" s="7"/>
    </row>
    <row r="35" spans="1:7" ht="61.75" customHeight="1" outlineLevel="2" x14ac:dyDescent="0.3">
      <c r="A35" s="25" t="s">
        <v>34</v>
      </c>
      <c r="B35" s="12" t="s">
        <v>35</v>
      </c>
      <c r="C35" s="13">
        <v>30147952.629999999</v>
      </c>
      <c r="D35" s="13">
        <v>10180096.66</v>
      </c>
      <c r="E35" s="7"/>
      <c r="F35" s="7"/>
    </row>
    <row r="36" spans="1:7" s="3" customFormat="1" ht="57.05" customHeight="1" outlineLevel="2" x14ac:dyDescent="0.3">
      <c r="A36" s="18" t="s">
        <v>98</v>
      </c>
      <c r="B36" s="10" t="s">
        <v>36</v>
      </c>
      <c r="C36" s="5">
        <f>C37+C38+C39</f>
        <v>28865025.140000001</v>
      </c>
      <c r="D36" s="5">
        <f>D37+D38+D39</f>
        <v>17702876.040000003</v>
      </c>
      <c r="E36" s="11"/>
      <c r="F36" s="11"/>
      <c r="G36" s="4"/>
    </row>
    <row r="37" spans="1:7" ht="36.35" outlineLevel="2" x14ac:dyDescent="0.3">
      <c r="A37" s="25" t="s">
        <v>37</v>
      </c>
      <c r="B37" s="12" t="s">
        <v>38</v>
      </c>
      <c r="C37" s="13">
        <v>600000</v>
      </c>
      <c r="D37" s="13">
        <v>495488.8</v>
      </c>
      <c r="E37" s="11"/>
      <c r="F37" s="11"/>
      <c r="G37" s="4"/>
    </row>
    <row r="38" spans="1:7" ht="36.35" outlineLevel="2" x14ac:dyDescent="0.3">
      <c r="A38" s="25" t="s">
        <v>39</v>
      </c>
      <c r="B38" s="12" t="s">
        <v>40</v>
      </c>
      <c r="C38" s="13">
        <v>27860762.98</v>
      </c>
      <c r="D38" s="13">
        <v>16910830.640000001</v>
      </c>
      <c r="E38" s="11"/>
      <c r="F38" s="11"/>
      <c r="G38" s="4"/>
    </row>
    <row r="39" spans="1:7" ht="36.35" outlineLevel="2" x14ac:dyDescent="0.3">
      <c r="A39" s="25" t="s">
        <v>21</v>
      </c>
      <c r="B39" s="12" t="s">
        <v>41</v>
      </c>
      <c r="C39" s="13">
        <v>404262.16</v>
      </c>
      <c r="D39" s="13">
        <v>296556.59999999998</v>
      </c>
      <c r="E39" s="11"/>
      <c r="F39" s="11"/>
      <c r="G39" s="4"/>
    </row>
    <row r="40" spans="1:7" s="3" customFormat="1" ht="51" customHeight="1" outlineLevel="2" x14ac:dyDescent="0.3">
      <c r="A40" s="18" t="s">
        <v>85</v>
      </c>
      <c r="B40" s="10" t="s">
        <v>42</v>
      </c>
      <c r="C40" s="5">
        <f>C41+C42</f>
        <v>6155375.3899999997</v>
      </c>
      <c r="D40" s="5">
        <f>D41+D42</f>
        <v>4790888.93</v>
      </c>
      <c r="E40" s="11"/>
      <c r="F40" s="11"/>
      <c r="G40" s="4"/>
    </row>
    <row r="41" spans="1:7" ht="44.45" customHeight="1" outlineLevel="2" x14ac:dyDescent="0.3">
      <c r="A41" s="25" t="s">
        <v>43</v>
      </c>
      <c r="B41" s="12" t="s">
        <v>44</v>
      </c>
      <c r="C41" s="13">
        <v>6105375.3899999997</v>
      </c>
      <c r="D41" s="13">
        <v>4740888.93</v>
      </c>
      <c r="E41" s="7"/>
      <c r="F41" s="7"/>
    </row>
    <row r="42" spans="1:7" ht="39.049999999999997" customHeight="1" outlineLevel="2" x14ac:dyDescent="0.3">
      <c r="A42" s="25" t="s">
        <v>45</v>
      </c>
      <c r="B42" s="12" t="s">
        <v>46</v>
      </c>
      <c r="C42" s="13">
        <v>50000</v>
      </c>
      <c r="D42" s="13">
        <v>50000</v>
      </c>
      <c r="E42" s="7"/>
      <c r="F42" s="7"/>
    </row>
    <row r="43" spans="1:7" s="3" customFormat="1" ht="49.8" customHeight="1" outlineLevel="2" x14ac:dyDescent="0.3">
      <c r="A43" s="18" t="s">
        <v>86</v>
      </c>
      <c r="B43" s="10" t="s">
        <v>47</v>
      </c>
      <c r="C43" s="5">
        <f>C44</f>
        <v>200000</v>
      </c>
      <c r="D43" s="5">
        <f>D44</f>
        <v>0</v>
      </c>
      <c r="E43" s="11"/>
      <c r="F43" s="11"/>
      <c r="G43" s="4"/>
    </row>
    <row r="44" spans="1:7" ht="79.25" customHeight="1" outlineLevel="2" x14ac:dyDescent="0.3">
      <c r="A44" s="25" t="s">
        <v>76</v>
      </c>
      <c r="B44" s="12" t="s">
        <v>48</v>
      </c>
      <c r="C44" s="13">
        <v>200000</v>
      </c>
      <c r="D44" s="13">
        <v>0</v>
      </c>
      <c r="E44" s="11"/>
      <c r="F44" s="11"/>
      <c r="G44" s="4"/>
    </row>
    <row r="45" spans="1:7" s="3" customFormat="1" ht="58.2" customHeight="1" outlineLevel="2" x14ac:dyDescent="0.3">
      <c r="A45" s="18" t="s">
        <v>87</v>
      </c>
      <c r="B45" s="10" t="s">
        <v>49</v>
      </c>
      <c r="C45" s="5">
        <f>C46+C47+C48+C49</f>
        <v>23359298.810000002</v>
      </c>
      <c r="D45" s="5">
        <f>D46+D47+D48+D49</f>
        <v>20050702.190000001</v>
      </c>
      <c r="E45" s="11"/>
      <c r="F45" s="11"/>
      <c r="G45" s="4"/>
    </row>
    <row r="46" spans="1:7" ht="36.35" outlineLevel="2" x14ac:dyDescent="0.3">
      <c r="A46" s="25" t="s">
        <v>99</v>
      </c>
      <c r="B46" s="12" t="s">
        <v>50</v>
      </c>
      <c r="C46" s="13">
        <v>6005267</v>
      </c>
      <c r="D46" s="13">
        <v>3728852.51</v>
      </c>
      <c r="E46" s="7"/>
      <c r="F46" s="7"/>
    </row>
    <row r="47" spans="1:7" ht="36.35" outlineLevel="2" x14ac:dyDescent="0.3">
      <c r="A47" s="25" t="s">
        <v>100</v>
      </c>
      <c r="B47" s="12" t="s">
        <v>51</v>
      </c>
      <c r="C47" s="13">
        <v>3596947.28</v>
      </c>
      <c r="D47" s="13">
        <v>3188784.63</v>
      </c>
      <c r="E47" s="7"/>
      <c r="F47" s="7"/>
    </row>
    <row r="48" spans="1:7" ht="35" customHeight="1" outlineLevel="2" x14ac:dyDescent="0.3">
      <c r="A48" s="25" t="s">
        <v>101</v>
      </c>
      <c r="B48" s="12" t="s">
        <v>52</v>
      </c>
      <c r="C48" s="13">
        <v>440177.97</v>
      </c>
      <c r="D48" s="13">
        <v>380422</v>
      </c>
      <c r="E48" s="7"/>
      <c r="F48" s="7"/>
    </row>
    <row r="49" spans="1:7" ht="73.849999999999994" customHeight="1" outlineLevel="2" x14ac:dyDescent="0.3">
      <c r="A49" s="25" t="s">
        <v>53</v>
      </c>
      <c r="B49" s="12" t="s">
        <v>54</v>
      </c>
      <c r="C49" s="13">
        <v>13316906.560000001</v>
      </c>
      <c r="D49" s="13">
        <v>12752643.050000001</v>
      </c>
      <c r="E49" s="7"/>
      <c r="F49" s="7"/>
    </row>
    <row r="50" spans="1:7" s="3" customFormat="1" ht="52.15" customHeight="1" outlineLevel="2" x14ac:dyDescent="0.3">
      <c r="A50" s="18" t="s">
        <v>88</v>
      </c>
      <c r="B50" s="10" t="s">
        <v>55</v>
      </c>
      <c r="C50" s="5">
        <f>C51+C53+C54</f>
        <v>4612456</v>
      </c>
      <c r="D50" s="5">
        <f>D51+D53+D54</f>
        <v>3333920</v>
      </c>
      <c r="E50" s="11"/>
      <c r="F50" s="11"/>
      <c r="G50" s="4"/>
    </row>
    <row r="51" spans="1:7" ht="37.200000000000003" customHeight="1" outlineLevel="2" x14ac:dyDescent="0.3">
      <c r="A51" s="25" t="s">
        <v>131</v>
      </c>
      <c r="B51" s="12" t="s">
        <v>56</v>
      </c>
      <c r="C51" s="13">
        <v>791856</v>
      </c>
      <c r="D51" s="13">
        <v>673920</v>
      </c>
      <c r="E51" s="11"/>
      <c r="F51" s="11"/>
      <c r="G51" s="4"/>
    </row>
    <row r="52" spans="1:7" ht="19.2" hidden="1" customHeight="1" outlineLevel="2" x14ac:dyDescent="0.3">
      <c r="A52" s="25" t="s">
        <v>77</v>
      </c>
      <c r="B52" s="12" t="s">
        <v>57</v>
      </c>
      <c r="C52" s="17"/>
      <c r="D52" s="14"/>
      <c r="E52" s="11"/>
      <c r="F52" s="11"/>
      <c r="G52" s="4"/>
    </row>
    <row r="53" spans="1:7" ht="42.05" customHeight="1" outlineLevel="2" x14ac:dyDescent="0.3">
      <c r="A53" s="25" t="s">
        <v>123</v>
      </c>
      <c r="B53" s="12" t="s">
        <v>122</v>
      </c>
      <c r="C53" s="17">
        <v>3820600</v>
      </c>
      <c r="D53" s="14">
        <v>2660000</v>
      </c>
      <c r="E53" s="11"/>
      <c r="F53" s="11"/>
      <c r="G53" s="4"/>
    </row>
    <row r="54" spans="1:7" ht="42.05" hidden="1" customHeight="1" outlineLevel="2" x14ac:dyDescent="0.3">
      <c r="A54" s="25" t="s">
        <v>124</v>
      </c>
      <c r="B54" s="12" t="s">
        <v>125</v>
      </c>
      <c r="C54" s="17"/>
      <c r="D54" s="14"/>
      <c r="E54" s="11"/>
      <c r="F54" s="11"/>
      <c r="G54" s="4"/>
    </row>
    <row r="55" spans="1:7" s="3" customFormat="1" ht="58.9" customHeight="1" outlineLevel="2" x14ac:dyDescent="0.3">
      <c r="A55" s="18" t="s">
        <v>89</v>
      </c>
      <c r="B55" s="10" t="s">
        <v>58</v>
      </c>
      <c r="C55" s="5">
        <f>C56+C57+C59</f>
        <v>11148516.1</v>
      </c>
      <c r="D55" s="5">
        <f>D56+D57+D59</f>
        <v>4354546.51</v>
      </c>
      <c r="E55" s="11"/>
      <c r="F55" s="11"/>
      <c r="G55" s="4"/>
    </row>
    <row r="56" spans="1:7" ht="36" customHeight="1" outlineLevel="2" x14ac:dyDescent="0.3">
      <c r="A56" s="25" t="s">
        <v>59</v>
      </c>
      <c r="B56" s="12" t="s">
        <v>60</v>
      </c>
      <c r="C56" s="13">
        <v>5796091.5499999998</v>
      </c>
      <c r="D56" s="13">
        <v>169726.02</v>
      </c>
      <c r="E56" s="7"/>
      <c r="F56" s="7"/>
    </row>
    <row r="57" spans="1:7" ht="61.25" customHeight="1" outlineLevel="2" x14ac:dyDescent="0.3">
      <c r="A57" s="25" t="s">
        <v>21</v>
      </c>
      <c r="B57" s="12" t="s">
        <v>61</v>
      </c>
      <c r="C57" s="13">
        <v>5252424.55</v>
      </c>
      <c r="D57" s="13">
        <v>4184820.49</v>
      </c>
      <c r="E57" s="7"/>
      <c r="F57" s="7"/>
    </row>
    <row r="58" spans="1:7" ht="25.95" hidden="1" customHeight="1" outlineLevel="2" x14ac:dyDescent="0.3">
      <c r="A58" s="25" t="s">
        <v>78</v>
      </c>
      <c r="B58" s="12" t="s">
        <v>62</v>
      </c>
      <c r="C58" s="13"/>
      <c r="D58" s="13"/>
      <c r="E58" s="7"/>
      <c r="F58" s="7"/>
    </row>
    <row r="59" spans="1:7" ht="25.6" customHeight="1" outlineLevel="2" x14ac:dyDescent="0.3">
      <c r="A59" s="25" t="s">
        <v>111</v>
      </c>
      <c r="B59" s="12" t="s">
        <v>62</v>
      </c>
      <c r="C59" s="13">
        <v>100000</v>
      </c>
      <c r="D59" s="13">
        <v>0</v>
      </c>
      <c r="E59" s="7"/>
      <c r="F59" s="7"/>
    </row>
    <row r="60" spans="1:7" s="3" customFormat="1" ht="60.6" customHeight="1" outlineLevel="2" x14ac:dyDescent="0.3">
      <c r="A60" s="18" t="s">
        <v>90</v>
      </c>
      <c r="B60" s="10" t="s">
        <v>63</v>
      </c>
      <c r="C60" s="5">
        <f>C61</f>
        <v>3102623.07</v>
      </c>
      <c r="D60" s="5">
        <f>D61</f>
        <v>1980949.97</v>
      </c>
      <c r="E60" s="11"/>
      <c r="F60" s="11"/>
      <c r="G60" s="4"/>
    </row>
    <row r="61" spans="1:7" ht="55.2" customHeight="1" outlineLevel="2" x14ac:dyDescent="0.3">
      <c r="A61" s="25" t="s">
        <v>64</v>
      </c>
      <c r="B61" s="12" t="s">
        <v>65</v>
      </c>
      <c r="C61" s="13">
        <v>3102623.07</v>
      </c>
      <c r="D61" s="13">
        <v>1980949.97</v>
      </c>
      <c r="E61" s="11"/>
      <c r="F61" s="11"/>
      <c r="G61" s="4"/>
    </row>
    <row r="62" spans="1:7" s="3" customFormat="1" ht="53.35" customHeight="1" outlineLevel="2" x14ac:dyDescent="0.3">
      <c r="A62" s="18" t="s">
        <v>91</v>
      </c>
      <c r="B62" s="10" t="s">
        <v>66</v>
      </c>
      <c r="C62" s="5">
        <f>C63+C64+C65+C66+C67+C68</f>
        <v>11792392.810000001</v>
      </c>
      <c r="D62" s="5">
        <f>D63+D64+D65+D66+D67+D68</f>
        <v>6917818.7299999995</v>
      </c>
      <c r="E62" s="11"/>
      <c r="F62" s="11"/>
      <c r="G62" s="4"/>
    </row>
    <row r="63" spans="1:7" ht="39.049999999999997" customHeight="1" outlineLevel="2" x14ac:dyDescent="0.3">
      <c r="A63" s="25" t="s">
        <v>102</v>
      </c>
      <c r="B63" s="12" t="s">
        <v>67</v>
      </c>
      <c r="C63" s="13">
        <v>8758523.0500000007</v>
      </c>
      <c r="D63" s="13">
        <v>6068843.0199999996</v>
      </c>
      <c r="E63" s="7"/>
      <c r="F63" s="7"/>
    </row>
    <row r="64" spans="1:7" ht="52.15" customHeight="1" outlineLevel="2" x14ac:dyDescent="0.3">
      <c r="A64" s="25" t="s">
        <v>133</v>
      </c>
      <c r="B64" s="12" t="s">
        <v>68</v>
      </c>
      <c r="C64" s="13">
        <v>499900</v>
      </c>
      <c r="D64" s="13">
        <v>224991.65</v>
      </c>
      <c r="E64" s="7"/>
      <c r="F64" s="7"/>
    </row>
    <row r="65" spans="1:7" ht="37.85" customHeight="1" outlineLevel="2" x14ac:dyDescent="0.3">
      <c r="A65" s="25" t="s">
        <v>104</v>
      </c>
      <c r="B65" s="12" t="s">
        <v>105</v>
      </c>
      <c r="C65" s="13">
        <v>491419.76</v>
      </c>
      <c r="D65" s="13">
        <v>275137.56</v>
      </c>
      <c r="E65" s="7"/>
      <c r="F65" s="7"/>
    </row>
    <row r="66" spans="1:7" ht="37.85" customHeight="1" outlineLevel="2" x14ac:dyDescent="0.3">
      <c r="A66" s="25" t="s">
        <v>132</v>
      </c>
      <c r="B66" s="12" t="s">
        <v>112</v>
      </c>
      <c r="C66" s="13">
        <v>89300</v>
      </c>
      <c r="D66" s="13">
        <v>38223.5</v>
      </c>
      <c r="E66" s="7"/>
      <c r="F66" s="7"/>
    </row>
    <row r="67" spans="1:7" ht="37.85" customHeight="1" outlineLevel="2" x14ac:dyDescent="0.3">
      <c r="A67" s="25" t="s">
        <v>127</v>
      </c>
      <c r="B67" s="12" t="s">
        <v>126</v>
      </c>
      <c r="C67" s="13">
        <v>1500000</v>
      </c>
      <c r="D67" s="13">
        <v>246550</v>
      </c>
      <c r="E67" s="7"/>
      <c r="F67" s="7"/>
    </row>
    <row r="68" spans="1:7" ht="37.85" customHeight="1" outlineLevel="2" x14ac:dyDescent="0.3">
      <c r="A68" s="25" t="s">
        <v>113</v>
      </c>
      <c r="B68" s="12" t="s">
        <v>114</v>
      </c>
      <c r="C68" s="13">
        <v>453250</v>
      </c>
      <c r="D68" s="13">
        <v>64073</v>
      </c>
      <c r="E68" s="7"/>
      <c r="F68" s="7"/>
    </row>
    <row r="69" spans="1:7" ht="37.85" customHeight="1" outlineLevel="2" x14ac:dyDescent="0.3">
      <c r="A69" s="18" t="s">
        <v>118</v>
      </c>
      <c r="B69" s="30" t="s">
        <v>120</v>
      </c>
      <c r="C69" s="5">
        <f>C70</f>
        <v>16305951</v>
      </c>
      <c r="D69" s="5">
        <f>D70</f>
        <v>5930861</v>
      </c>
      <c r="E69" s="7"/>
      <c r="F69" s="7"/>
    </row>
    <row r="70" spans="1:7" ht="52.5" customHeight="1" outlineLevel="2" x14ac:dyDescent="0.3">
      <c r="A70" s="25" t="s">
        <v>119</v>
      </c>
      <c r="B70" s="12" t="s">
        <v>121</v>
      </c>
      <c r="C70" s="13">
        <v>16305951</v>
      </c>
      <c r="D70" s="13">
        <v>5930861</v>
      </c>
      <c r="E70" s="7"/>
      <c r="F70" s="7"/>
    </row>
    <row r="71" spans="1:7" s="3" customFormat="1" ht="60.05" customHeight="1" outlineLevel="2" x14ac:dyDescent="0.3">
      <c r="A71" s="18" t="s">
        <v>73</v>
      </c>
      <c r="B71" s="10" t="s">
        <v>74</v>
      </c>
      <c r="C71" s="5">
        <v>10109605.76</v>
      </c>
      <c r="D71" s="5">
        <v>6492672.1399999997</v>
      </c>
      <c r="E71" s="11"/>
      <c r="F71" s="11"/>
      <c r="G71" s="4"/>
    </row>
    <row r="72" spans="1:7" s="3" customFormat="1" ht="36.35" outlineLevel="2" x14ac:dyDescent="0.3">
      <c r="A72" s="18" t="s">
        <v>69</v>
      </c>
      <c r="B72" s="10" t="s">
        <v>106</v>
      </c>
      <c r="C72" s="5">
        <v>15713949.550000001</v>
      </c>
      <c r="D72" s="5">
        <v>9789621.1699999999</v>
      </c>
      <c r="E72" s="11"/>
      <c r="F72" s="11"/>
      <c r="G72" s="4"/>
    </row>
    <row r="73" spans="1:7" s="3" customFormat="1" ht="39.049999999999997" customHeight="1" outlineLevel="2" x14ac:dyDescent="0.3">
      <c r="A73" s="19" t="s">
        <v>70</v>
      </c>
      <c r="B73" s="20" t="s">
        <v>107</v>
      </c>
      <c r="C73" s="5">
        <v>4583014.3600000003</v>
      </c>
      <c r="D73" s="5">
        <v>3038557.81</v>
      </c>
      <c r="E73" s="11"/>
      <c r="F73" s="11"/>
      <c r="G73" s="4"/>
    </row>
    <row r="74" spans="1:7" s="3" customFormat="1" ht="61.75" hidden="1" customHeight="1" outlineLevel="2" x14ac:dyDescent="0.35">
      <c r="A74" s="21" t="s">
        <v>103</v>
      </c>
      <c r="B74" s="10" t="s">
        <v>108</v>
      </c>
      <c r="C74" s="5">
        <v>0</v>
      </c>
      <c r="D74" s="5">
        <v>0</v>
      </c>
      <c r="E74" s="11"/>
      <c r="F74" s="11"/>
      <c r="G74" s="4"/>
    </row>
    <row r="75" spans="1:7" s="3" customFormat="1" ht="53.35" customHeight="1" outlineLevel="2" x14ac:dyDescent="0.3">
      <c r="A75" s="18" t="s">
        <v>71</v>
      </c>
      <c r="B75" s="10" t="s">
        <v>109</v>
      </c>
      <c r="C75" s="5">
        <v>3890100.86</v>
      </c>
      <c r="D75" s="5">
        <v>2548504.83</v>
      </c>
      <c r="E75" s="11"/>
      <c r="F75" s="11"/>
      <c r="G75" s="4"/>
    </row>
    <row r="76" spans="1:7" ht="27.6" customHeight="1" x14ac:dyDescent="0.3">
      <c r="A76" s="22" t="s">
        <v>72</v>
      </c>
      <c r="B76" s="23"/>
      <c r="C76" s="24">
        <f>C10+C14+C18+C24+C29+C32+C36+C40+C43+C45+C50+C55+C60+C62+C71+C72+C73+C74+C69+C75</f>
        <v>626953526.68999994</v>
      </c>
      <c r="D76" s="24">
        <f>D10+D14+D18+D24+D29+D32+D36+D40+D43+D45+D50+D55+D60+D62+D71+D72+D73+D74+E64+D69+D75</f>
        <v>398560124.43000007</v>
      </c>
      <c r="E76" s="7"/>
      <c r="F76" s="7"/>
    </row>
    <row r="78" spans="1:7" ht="18.2" x14ac:dyDescent="0.2">
      <c r="C78" s="31">
        <f>C11+C12+C13+C15+C16+C17+C19+C20+C22+C23+C25+C26+C27+C28+C30+C31+C33+C34+C35+C37+C38+C39+C41+C42+C44+C46+C47+C48+C49+C51+C53+C54+C56+C57+C59+C61+C63+C64+C65+C66+C67+C68+C70+C71+C72+C73+C75</f>
        <v>626953526.68999982</v>
      </c>
      <c r="D78" s="31">
        <f>D11+D12+D13+D15+D16+D17+D19+D20+D22+D23+D25+D26+D27+D28+D30+D31+D33+D34+D35+D37+D38+D39+D41+D42+D44+D46+D47+D48+D49+D51+D53+D54+D56+D57+D59+D61+D63+D64+D65+D66+D67+D68+D70+D71+D72+D73+D75</f>
        <v>398560124.43000007</v>
      </c>
    </row>
    <row r="79" spans="1:7" ht="18.2" x14ac:dyDescent="0.2">
      <c r="C79" s="31">
        <f>C76-C78</f>
        <v>0</v>
      </c>
      <c r="D79" s="31">
        <f>D76-D78</f>
        <v>0</v>
      </c>
    </row>
    <row r="80" spans="1:7" ht="18.2" x14ac:dyDescent="0.2">
      <c r="C80" s="31"/>
      <c r="D80" s="31"/>
    </row>
  </sheetData>
  <mergeCells count="1">
    <mergeCell ref="A7:D7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6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2017-02-08T08:17:20Z</cp:lastPrinted>
  <dcterms:created xsi:type="dcterms:W3CDTF">2014-04-02T02:59:32Z</dcterms:created>
  <dcterms:modified xsi:type="dcterms:W3CDTF">2018-10-09T08:45:56Z</dcterms:modified>
</cp:coreProperties>
</file>