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5300" windowHeight="7905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'1'!$D$5:$D$83</definedName>
    <definedName name="_xlnm.Print_Area" localSheetId="0">'1'!$A$1:$F$80</definedName>
  </definedNames>
  <calcPr calcId="145621"/>
</workbook>
</file>

<file path=xl/calcChain.xml><?xml version="1.0" encoding="utf-8"?>
<calcChain xmlns="http://schemas.openxmlformats.org/spreadsheetml/2006/main">
  <c r="D52" i="4" l="1"/>
  <c r="C52" i="4"/>
  <c r="D74" i="4" l="1"/>
  <c r="C74" i="4"/>
  <c r="D72" i="4" l="1"/>
  <c r="C72" i="4"/>
  <c r="D65" i="4" l="1"/>
  <c r="C65" i="4"/>
  <c r="D26" i="4"/>
  <c r="C26" i="4"/>
  <c r="D41" i="4" l="1"/>
  <c r="C41" i="4"/>
  <c r="D31" i="4"/>
  <c r="C10" i="4" l="1"/>
  <c r="D58" i="4" l="1"/>
  <c r="C58" i="4"/>
  <c r="D15" i="4" l="1"/>
  <c r="C15" i="4"/>
  <c r="D10" i="4"/>
  <c r="C63" i="4" l="1"/>
  <c r="D63" i="4"/>
  <c r="D47" i="4"/>
  <c r="C47" i="4"/>
  <c r="D45" i="4"/>
  <c r="C45" i="4"/>
  <c r="D37" i="4"/>
  <c r="C37" i="4"/>
  <c r="D33" i="4"/>
  <c r="C33" i="4"/>
  <c r="C31" i="4"/>
  <c r="D19" i="4"/>
  <c r="D80" i="4" s="1"/>
  <c r="C19" i="4"/>
  <c r="C80" i="4" l="1"/>
</calcChain>
</file>

<file path=xl/sharedStrings.xml><?xml version="1.0" encoding="utf-8"?>
<sst xmlns="http://schemas.openxmlformats.org/spreadsheetml/2006/main" count="147" uniqueCount="143">
  <si>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</si>
  <si>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</si>
  <si>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</si>
  <si>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</si>
  <si>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</si>
  <si>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</si>
  <si>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</si>
  <si>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</si>
  <si>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</si>
  <si>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</si>
  <si>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</si>
  <si>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</si>
  <si>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</si>
  <si>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</si>
  <si>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</si>
  <si>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</si>
  <si>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</si>
  <si>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</si>
  <si>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</si>
  <si>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</si>
  <si>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</si>
  <si>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</si>
  <si>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</si>
  <si>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</si>
  <si>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</si>
  <si>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</si>
  <si>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</si>
  <si>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</si>
  <si>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</si>
  <si>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</si>
  <si>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</si>
  <si>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</si>
  <si>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</si>
  <si>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</si>
  <si>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</si>
  <si>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</si>
  <si>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</si>
  <si>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</si>
  <si>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</si>
  <si>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</si>
  <si>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</si>
  <si>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</si>
  <si>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</si>
  <si>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</si>
  <si>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</si>
  <si>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</si>
  <si>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</si>
  <si>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</si>
  <si>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</si>
  <si>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</si>
  <si>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</si>
  <si>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</si>
  <si>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</si>
  <si>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</si>
  <si>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</si>
  <si>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</si>
  <si>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</si>
  <si>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</si>
  <si>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</si>
  <si>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</si>
  <si>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</si>
  <si>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</si>
  <si>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</si>
  <si>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</si>
  <si>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</si>
  <si>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</si>
  <si>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</si>
  <si>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</si>
  <si>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</si>
  <si>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</si>
  <si>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</si>
  <si>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</si>
  <si>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</si>
  <si>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</si>
  <si>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</si>
  <si>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</si>
  <si>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</si>
  <si>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</si>
  <si>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</si>
  <si>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</si>
  <si>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</si>
  <si>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</si>
  <si>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</si>
  <si>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</si>
  <si>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</si>
  <si>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</si>
  <si>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</si>
  <si>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</si>
  <si>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</si>
  <si>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</si>
  <si>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</si>
  <si>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</si>
  <si>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</si>
  <si>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</si>
  <si>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</si>
  <si>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</si>
  <si>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</si>
  <si>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</si>
  <si>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</si>
  <si>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</si>
  <si>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</si>
  <si>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</si>
  <si>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</si>
  <si>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</si>
  <si>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</si>
  <si>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</si>
  <si>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</si>
  <si>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</si>
  <si>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</si>
  <si>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</si>
  <si>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</si>
  <si>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</si>
  <si>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</si>
  <si>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</si>
  <si>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</si>
  <si>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</si>
  <si>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</si>
  <si>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</si>
  <si>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</si>
  <si>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</si>
  <si>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</si>
  <si>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</si>
  <si>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</si>
  <si>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</si>
  <si>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</si>
  <si>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</si>
  <si>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</si>
  <si>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</si>
  <si>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</si>
  <si>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</si>
  <si>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</si>
  <si>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</si>
  <si>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квартал 2019 год </t>
  </si>
  <si>
    <t>План на 2019 год</t>
  </si>
  <si>
    <t xml:space="preserve"> Исполнено за 2019 г.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</si>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</sst>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0" applyFont="1" applyFill="1" applyAlignment="1"/>
    <xf numFmtId="0" fontId="4" fillId="0" borderId="0" xfId="0" applyFont="1"/>
    <xf numFmtId="0" fontId="4" fillId="0" borderId="0" xfId="1" applyFont="1" applyAlignment="1">
      <alignment vertical="center"/>
    </xf>
    <xf numFmtId="49" fontId="5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3"/>
  <sheetViews>
    <sheetView showGridLines="0" tabSelected="1" view="pageBreakPreview" zoomScale="60" zoomScaleNormal="80" workbookViewId="0">
      <selection activeCell="A2" sqref="A2:XFD80"/>
    </sheetView>
  </sheetViews>
  <sheetFormatPr defaultColWidth="8.85546875" defaultRowHeight="12.75" outlineLevelRow="2" x14ac:dyDescent="0.2"/>
  <cols>
    <col min="1" max="1" width="67.42578125" style="1" customWidth="1"/>
    <col min="2" max="2" width="19.7109375" style="2" customWidth="1"/>
    <col min="3" max="3" width="29.28515625" style="2" customWidth="1"/>
    <col min="4" max="4" width="30.85546875" style="2" customWidth="1"/>
    <col min="5" max="7" width="9.140625" style="2" customWidth="1"/>
    <col min="8" max="16384" width="8.85546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13.5" customHeight="1" x14ac:dyDescent="0.2">
      <c r="A2" s="10"/>
    </row>
    <row r="3" spans="1:7" s="7" customFormat="1" ht="17.45" hidden="1" customHeight="1" x14ac:dyDescent="0.2">
      <c r="A3" s="10"/>
    </row>
    <row r="4" spans="1:7" s="7" customFormat="1" ht="17.45" hidden="1" customHeight="1" x14ac:dyDescent="0.2">
      <c r="A4" s="10"/>
      <c r="D4" s="8"/>
      <c r="E4" s="9"/>
    </row>
    <row r="5" spans="1:7" s="7" customFormat="1" ht="14.1" hidden="1" customHeight="1" x14ac:dyDescent="0.2">
      <c r="A5" s="10"/>
      <c r="D5" s="8"/>
      <c r="E5" s="9"/>
    </row>
    <row r="6" spans="1:7" s="7" customFormat="1" ht="14.1" hidden="1" customHeight="1" x14ac:dyDescent="0.2">
      <c r="A6" s="10"/>
      <c r="D6" s="8"/>
      <c r="E6" s="9"/>
    </row>
    <row r="7" spans="1:7" s="7" customFormat="1" ht="91.15" customHeight="1" x14ac:dyDescent="0.2">
      <c r="A7" s="11" t="s">
        <v>132</v>
      </c>
      <c r="B7" s="11"/>
      <c r="C7" s="11"/>
      <c r="D7" s="11"/>
    </row>
    <row r="8" spans="1:7" s="7" customFormat="1" ht="15" x14ac:dyDescent="0.2">
      <c r="A8" s="10"/>
      <c r="D8" s="12" t="s">
        <v>0</v>
      </c>
    </row>
    <row r="9" spans="1:7" s="7" customFormat="1" ht="15.75" x14ac:dyDescent="0.2">
      <c r="A9" s="13" t="s">
        <v>1</v>
      </c>
      <c r="B9" s="13" t="s">
        <v>2</v>
      </c>
      <c r="C9" s="13" t="s">
        <v>133</v>
      </c>
      <c r="D9" s="13" t="s">
        <v>134</v>
      </c>
    </row>
    <row r="10" spans="1:7" s="18" customFormat="1" ht="47.45" customHeight="1" x14ac:dyDescent="0.2">
      <c r="A10" s="14" t="s">
        <v>80</v>
      </c>
      <c r="B10" s="15" t="s">
        <v>3</v>
      </c>
      <c r="C10" s="16">
        <f>C11+C12+C13+C14</f>
        <v>310387700.90999997</v>
      </c>
      <c r="D10" s="16">
        <f>D11+D12+D13+D14</f>
        <v>60241632.869999997</v>
      </c>
      <c r="E10" s="17"/>
      <c r="F10" s="17"/>
      <c r="G10" s="17"/>
    </row>
    <row r="11" spans="1:7" s="7" customFormat="1" ht="54.75" customHeight="1" x14ac:dyDescent="0.2">
      <c r="A11" s="19" t="s">
        <v>4</v>
      </c>
      <c r="B11" s="20" t="s">
        <v>5</v>
      </c>
      <c r="C11" s="21">
        <v>300528629.88999999</v>
      </c>
      <c r="D11" s="21">
        <v>58524137.609999999</v>
      </c>
    </row>
    <row r="12" spans="1:7" s="7" customFormat="1" ht="57.6" customHeight="1" outlineLevel="2" x14ac:dyDescent="0.2">
      <c r="A12" s="19" t="s">
        <v>6</v>
      </c>
      <c r="B12" s="20" t="s">
        <v>7</v>
      </c>
      <c r="C12" s="21">
        <v>9283871.0199999996</v>
      </c>
      <c r="D12" s="21">
        <v>1617194.62</v>
      </c>
    </row>
    <row r="13" spans="1:7" s="7" customFormat="1" ht="45.6" hidden="1" customHeight="1" outlineLevel="2" x14ac:dyDescent="0.2">
      <c r="A13" s="19" t="s">
        <v>104</v>
      </c>
      <c r="B13" s="20" t="s">
        <v>105</v>
      </c>
      <c r="C13" s="21"/>
      <c r="D13" s="21"/>
    </row>
    <row r="14" spans="1:7" s="7" customFormat="1" ht="45.6" customHeight="1" outlineLevel="2" x14ac:dyDescent="0.2">
      <c r="A14" s="19" t="s">
        <v>118</v>
      </c>
      <c r="B14" s="20" t="s">
        <v>110</v>
      </c>
      <c r="C14" s="21">
        <v>575200</v>
      </c>
      <c r="D14" s="21">
        <v>100300.64</v>
      </c>
    </row>
    <row r="15" spans="1:7" s="18" customFormat="1" ht="91.9" customHeight="1" outlineLevel="2" x14ac:dyDescent="0.2">
      <c r="A15" s="14" t="s">
        <v>81</v>
      </c>
      <c r="B15" s="15" t="s">
        <v>8</v>
      </c>
      <c r="C15" s="16">
        <f>C16+C17+C18</f>
        <v>35983513.370000005</v>
      </c>
      <c r="D15" s="16">
        <f>D16+D17+D18</f>
        <v>2928744.02</v>
      </c>
      <c r="E15" s="17"/>
      <c r="F15" s="17"/>
      <c r="G15" s="17"/>
    </row>
    <row r="16" spans="1:7" s="7" customFormat="1" ht="79.349999999999994" customHeight="1" outlineLevel="2" x14ac:dyDescent="0.2">
      <c r="A16" s="19" t="s">
        <v>93</v>
      </c>
      <c r="B16" s="20" t="s">
        <v>9</v>
      </c>
      <c r="C16" s="21">
        <v>1060615.29</v>
      </c>
      <c r="D16" s="21">
        <v>0</v>
      </c>
    </row>
    <row r="17" spans="1:7" s="7" customFormat="1" ht="30" outlineLevel="2" x14ac:dyDescent="0.2">
      <c r="A17" s="22" t="s">
        <v>94</v>
      </c>
      <c r="B17" s="20" t="s">
        <v>10</v>
      </c>
      <c r="C17" s="21">
        <v>12471176.08</v>
      </c>
      <c r="D17" s="21">
        <v>2659795.02</v>
      </c>
    </row>
    <row r="18" spans="1:7" s="7" customFormat="1" ht="68.45" customHeight="1" outlineLevel="2" x14ac:dyDescent="0.2">
      <c r="A18" s="22" t="s">
        <v>95</v>
      </c>
      <c r="B18" s="20" t="s">
        <v>11</v>
      </c>
      <c r="C18" s="21">
        <v>22451722</v>
      </c>
      <c r="D18" s="21">
        <v>268949</v>
      </c>
    </row>
    <row r="19" spans="1:7" s="18" customFormat="1" ht="31.5" outlineLevel="2" x14ac:dyDescent="0.2">
      <c r="A19" s="23" t="s">
        <v>82</v>
      </c>
      <c r="B19" s="15" t="s">
        <v>12</v>
      </c>
      <c r="C19" s="16">
        <f>C20+C21+C22+C23+C24+C25</f>
        <v>70707058.5</v>
      </c>
      <c r="D19" s="16">
        <f>D20+D21+D22+D23+D24+D25</f>
        <v>19825714.530000001</v>
      </c>
      <c r="E19" s="17"/>
      <c r="F19" s="17"/>
      <c r="G19" s="17"/>
    </row>
    <row r="20" spans="1:7" s="7" customFormat="1" ht="56.45" customHeight="1" outlineLevel="2" x14ac:dyDescent="0.2">
      <c r="A20" s="22" t="s">
        <v>13</v>
      </c>
      <c r="B20" s="20" t="s">
        <v>14</v>
      </c>
      <c r="C20" s="21">
        <v>2080206.9</v>
      </c>
      <c r="D20" s="21">
        <v>413216.07</v>
      </c>
    </row>
    <row r="21" spans="1:7" s="7" customFormat="1" ht="42.6" customHeight="1" outlineLevel="2" x14ac:dyDescent="0.2">
      <c r="A21" s="22" t="s">
        <v>15</v>
      </c>
      <c r="B21" s="20" t="s">
        <v>16</v>
      </c>
      <c r="C21" s="21">
        <v>18400</v>
      </c>
      <c r="D21" s="21">
        <v>0</v>
      </c>
    </row>
    <row r="22" spans="1:7" s="7" customFormat="1" ht="50.45" hidden="1" customHeight="1" outlineLevel="2" x14ac:dyDescent="0.2">
      <c r="A22" s="22" t="s">
        <v>17</v>
      </c>
      <c r="B22" s="20" t="s">
        <v>18</v>
      </c>
      <c r="C22" s="24"/>
      <c r="D22" s="24"/>
    </row>
    <row r="23" spans="1:7" s="7" customFormat="1" ht="49.15" customHeight="1" outlineLevel="2" x14ac:dyDescent="0.2">
      <c r="A23" s="22" t="s">
        <v>19</v>
      </c>
      <c r="B23" s="20" t="s">
        <v>20</v>
      </c>
      <c r="C23" s="21">
        <v>61369051.600000001</v>
      </c>
      <c r="D23" s="21">
        <v>17750116.780000001</v>
      </c>
    </row>
    <row r="24" spans="1:7" s="7" customFormat="1" ht="47.45" customHeight="1" outlineLevel="2" x14ac:dyDescent="0.2">
      <c r="A24" s="22" t="s">
        <v>21</v>
      </c>
      <c r="B24" s="20" t="s">
        <v>22</v>
      </c>
      <c r="C24" s="21">
        <v>7239400</v>
      </c>
      <c r="D24" s="21">
        <v>1662381.68</v>
      </c>
    </row>
    <row r="25" spans="1:7" s="7" customFormat="1" ht="44.45" hidden="1" customHeight="1" outlineLevel="2" x14ac:dyDescent="0.2">
      <c r="A25" s="22" t="s">
        <v>23</v>
      </c>
      <c r="B25" s="20" t="s">
        <v>24</v>
      </c>
      <c r="C25" s="25"/>
      <c r="D25" s="25"/>
    </row>
    <row r="26" spans="1:7" s="18" customFormat="1" ht="70.900000000000006" customHeight="1" outlineLevel="2" x14ac:dyDescent="0.2">
      <c r="A26" s="23" t="s">
        <v>83</v>
      </c>
      <c r="B26" s="15" t="s">
        <v>25</v>
      </c>
      <c r="C26" s="16">
        <f>C27+C28+C29+C30</f>
        <v>3606259.92</v>
      </c>
      <c r="D26" s="16">
        <f>D27+D28+D29+D30</f>
        <v>675544.53</v>
      </c>
      <c r="E26" s="17"/>
      <c r="F26" s="17"/>
      <c r="G26" s="17"/>
    </row>
    <row r="27" spans="1:7" s="7" customFormat="1" ht="51" customHeight="1" outlineLevel="2" x14ac:dyDescent="0.2">
      <c r="A27" s="22" t="s">
        <v>96</v>
      </c>
      <c r="B27" s="20" t="s">
        <v>26</v>
      </c>
      <c r="C27" s="21">
        <v>330000</v>
      </c>
      <c r="D27" s="21">
        <v>19920</v>
      </c>
    </row>
    <row r="28" spans="1:7" s="7" customFormat="1" ht="67.150000000000006" customHeight="1" outlineLevel="2" x14ac:dyDescent="0.2">
      <c r="A28" s="22" t="s">
        <v>97</v>
      </c>
      <c r="B28" s="20" t="s">
        <v>27</v>
      </c>
      <c r="C28" s="21">
        <v>0</v>
      </c>
      <c r="D28" s="21">
        <v>0</v>
      </c>
    </row>
    <row r="29" spans="1:7" s="7" customFormat="1" ht="60" customHeight="1" outlineLevel="2" x14ac:dyDescent="0.2">
      <c r="A29" s="22" t="s">
        <v>98</v>
      </c>
      <c r="B29" s="20" t="s">
        <v>28</v>
      </c>
      <c r="C29" s="21">
        <v>3239259.92</v>
      </c>
      <c r="D29" s="21">
        <v>655624.53</v>
      </c>
    </row>
    <row r="30" spans="1:7" s="7" customFormat="1" ht="51" customHeight="1" outlineLevel="2" x14ac:dyDescent="0.2">
      <c r="A30" s="22" t="s">
        <v>119</v>
      </c>
      <c r="B30" s="20" t="s">
        <v>117</v>
      </c>
      <c r="C30" s="21">
        <v>37000</v>
      </c>
      <c r="D30" s="21">
        <v>0</v>
      </c>
    </row>
    <row r="31" spans="1:7" s="18" customFormat="1" ht="51.6" customHeight="1" x14ac:dyDescent="0.2">
      <c r="A31" s="23" t="s">
        <v>84</v>
      </c>
      <c r="B31" s="15" t="s">
        <v>29</v>
      </c>
      <c r="C31" s="16">
        <f>C32</f>
        <v>502045</v>
      </c>
      <c r="D31" s="16">
        <f>D32</f>
        <v>0</v>
      </c>
      <c r="E31" s="17"/>
      <c r="F31" s="17"/>
      <c r="G31" s="17"/>
    </row>
    <row r="32" spans="1:7" s="7" customFormat="1" ht="39.6" customHeight="1" x14ac:dyDescent="0.2">
      <c r="A32" s="22" t="s">
        <v>76</v>
      </c>
      <c r="B32" s="20" t="s">
        <v>30</v>
      </c>
      <c r="C32" s="21">
        <v>502045</v>
      </c>
      <c r="D32" s="21">
        <v>0</v>
      </c>
      <c r="E32" s="17"/>
      <c r="F32" s="17"/>
      <c r="G32" s="17"/>
    </row>
    <row r="33" spans="1:7" s="18" customFormat="1" ht="41.45" customHeight="1" outlineLevel="2" x14ac:dyDescent="0.25">
      <c r="A33" s="23" t="s">
        <v>85</v>
      </c>
      <c r="B33" s="26" t="s">
        <v>31</v>
      </c>
      <c r="C33" s="16">
        <f>C34+C35+C36</f>
        <v>63166480.310000002</v>
      </c>
      <c r="D33" s="16">
        <f>D34+D35+D36</f>
        <v>14293773.280000001</v>
      </c>
      <c r="E33" s="17"/>
      <c r="F33" s="17"/>
      <c r="G33" s="17"/>
    </row>
    <row r="34" spans="1:7" s="7" customFormat="1" ht="30" customHeight="1" outlineLevel="2" x14ac:dyDescent="0.2">
      <c r="A34" s="22" t="s">
        <v>32</v>
      </c>
      <c r="B34" s="27" t="s">
        <v>33</v>
      </c>
      <c r="C34" s="21">
        <v>12643852.119999999</v>
      </c>
      <c r="D34" s="21">
        <v>2893181.16</v>
      </c>
    </row>
    <row r="35" spans="1:7" s="7" customFormat="1" ht="36" customHeight="1" outlineLevel="2" x14ac:dyDescent="0.2">
      <c r="A35" s="22" t="s">
        <v>34</v>
      </c>
      <c r="B35" s="20" t="s">
        <v>35</v>
      </c>
      <c r="C35" s="21">
        <v>35855302.630000003</v>
      </c>
      <c r="D35" s="21">
        <v>7881308.1200000001</v>
      </c>
    </row>
    <row r="36" spans="1:7" s="7" customFormat="1" ht="45.2" customHeight="1" outlineLevel="2" x14ac:dyDescent="0.2">
      <c r="A36" s="22" t="s">
        <v>36</v>
      </c>
      <c r="B36" s="20" t="s">
        <v>37</v>
      </c>
      <c r="C36" s="21">
        <v>14667325.560000001</v>
      </c>
      <c r="D36" s="21">
        <v>3519284</v>
      </c>
    </row>
    <row r="37" spans="1:7" s="18" customFormat="1" ht="57" customHeight="1" outlineLevel="2" x14ac:dyDescent="0.2">
      <c r="A37" s="23" t="s">
        <v>99</v>
      </c>
      <c r="B37" s="15" t="s">
        <v>38</v>
      </c>
      <c r="C37" s="16">
        <f>C38+C39+C40</f>
        <v>29621204.649999999</v>
      </c>
      <c r="D37" s="16">
        <f>D38+D39+D40</f>
        <v>6436996.2800000003</v>
      </c>
      <c r="E37" s="17"/>
      <c r="F37" s="17"/>
      <c r="G37" s="17"/>
    </row>
    <row r="38" spans="1:7" s="7" customFormat="1" ht="30" outlineLevel="2" x14ac:dyDescent="0.2">
      <c r="A38" s="22" t="s">
        <v>39</v>
      </c>
      <c r="B38" s="20" t="s">
        <v>40</v>
      </c>
      <c r="C38" s="21">
        <v>700000</v>
      </c>
      <c r="D38" s="21">
        <v>95040</v>
      </c>
      <c r="E38" s="17"/>
      <c r="F38" s="17"/>
      <c r="G38" s="17"/>
    </row>
    <row r="39" spans="1:7" s="7" customFormat="1" ht="30" outlineLevel="2" x14ac:dyDescent="0.2">
      <c r="A39" s="22" t="s">
        <v>41</v>
      </c>
      <c r="B39" s="20" t="s">
        <v>42</v>
      </c>
      <c r="C39" s="21">
        <v>28447030.219999999</v>
      </c>
      <c r="D39" s="21">
        <v>6250474.21</v>
      </c>
      <c r="E39" s="17"/>
      <c r="F39" s="17"/>
      <c r="G39" s="17"/>
    </row>
    <row r="40" spans="1:7" s="7" customFormat="1" ht="30" outlineLevel="2" x14ac:dyDescent="0.2">
      <c r="A40" s="22" t="s">
        <v>21</v>
      </c>
      <c r="B40" s="20" t="s">
        <v>43</v>
      </c>
      <c r="C40" s="21">
        <v>474174.43</v>
      </c>
      <c r="D40" s="21">
        <v>91482.07</v>
      </c>
      <c r="E40" s="17"/>
      <c r="F40" s="17"/>
      <c r="G40" s="17"/>
    </row>
    <row r="41" spans="1:7" s="18" customFormat="1" ht="51" customHeight="1" outlineLevel="2" x14ac:dyDescent="0.2">
      <c r="A41" s="23" t="s">
        <v>86</v>
      </c>
      <c r="B41" s="15" t="s">
        <v>44</v>
      </c>
      <c r="C41" s="16">
        <f>C42+C43+C44</f>
        <v>4554786.21</v>
      </c>
      <c r="D41" s="16">
        <f>D42+D43+D44</f>
        <v>730667.71</v>
      </c>
      <c r="E41" s="17"/>
      <c r="F41" s="17"/>
      <c r="G41" s="17"/>
    </row>
    <row r="42" spans="1:7" s="7" customFormat="1" ht="44.45" customHeight="1" outlineLevel="2" x14ac:dyDescent="0.2">
      <c r="A42" s="22" t="s">
        <v>45</v>
      </c>
      <c r="B42" s="20" t="s">
        <v>46</v>
      </c>
      <c r="C42" s="21">
        <v>4463286.21</v>
      </c>
      <c r="D42" s="21">
        <v>730667.71</v>
      </c>
    </row>
    <row r="43" spans="1:7" s="7" customFormat="1" ht="39" customHeight="1" outlineLevel="2" x14ac:dyDescent="0.2">
      <c r="A43" s="22" t="s">
        <v>47</v>
      </c>
      <c r="B43" s="20" t="s">
        <v>48</v>
      </c>
      <c r="C43" s="21">
        <v>91500</v>
      </c>
      <c r="D43" s="21">
        <v>0</v>
      </c>
    </row>
    <row r="44" spans="1:7" s="7" customFormat="1" ht="39" hidden="1" customHeight="1" outlineLevel="2" x14ac:dyDescent="0.2">
      <c r="A44" s="22" t="s">
        <v>115</v>
      </c>
      <c r="B44" s="20" t="s">
        <v>116</v>
      </c>
      <c r="C44" s="21"/>
      <c r="D44" s="21"/>
    </row>
    <row r="45" spans="1:7" s="18" customFormat="1" ht="49.9" customHeight="1" outlineLevel="2" x14ac:dyDescent="0.2">
      <c r="A45" s="23" t="s">
        <v>87</v>
      </c>
      <c r="B45" s="15" t="s">
        <v>49</v>
      </c>
      <c r="C45" s="16">
        <f>C46</f>
        <v>100000</v>
      </c>
      <c r="D45" s="16">
        <f>D46</f>
        <v>0</v>
      </c>
      <c r="E45" s="17"/>
      <c r="F45" s="17"/>
      <c r="G45" s="17"/>
    </row>
    <row r="46" spans="1:7" s="7" customFormat="1" ht="61.35" customHeight="1" outlineLevel="2" x14ac:dyDescent="0.2">
      <c r="A46" s="22" t="s">
        <v>77</v>
      </c>
      <c r="B46" s="20" t="s">
        <v>50</v>
      </c>
      <c r="C46" s="21">
        <v>100000</v>
      </c>
      <c r="D46" s="21">
        <v>0</v>
      </c>
      <c r="E46" s="17"/>
      <c r="F46" s="17"/>
      <c r="G46" s="17"/>
    </row>
    <row r="47" spans="1:7" s="18" customFormat="1" ht="58.15" customHeight="1" outlineLevel="2" x14ac:dyDescent="0.2">
      <c r="A47" s="23" t="s">
        <v>88</v>
      </c>
      <c r="B47" s="15" t="s">
        <v>51</v>
      </c>
      <c r="C47" s="16">
        <f>C48+C49+C50+C51</f>
        <v>33825353.240000002</v>
      </c>
      <c r="D47" s="16">
        <f>D48+D49+D50+D51</f>
        <v>1168715.3900000001</v>
      </c>
      <c r="E47" s="17"/>
      <c r="F47" s="17"/>
      <c r="G47" s="17"/>
    </row>
    <row r="48" spans="1:7" s="7" customFormat="1" ht="30" outlineLevel="2" x14ac:dyDescent="0.2">
      <c r="A48" s="22" t="s">
        <v>100</v>
      </c>
      <c r="B48" s="20" t="s">
        <v>52</v>
      </c>
      <c r="C48" s="21">
        <v>6467210.46</v>
      </c>
      <c r="D48" s="21">
        <v>407136.39</v>
      </c>
    </row>
    <row r="49" spans="1:7" s="7" customFormat="1" ht="30" outlineLevel="2" x14ac:dyDescent="0.2">
      <c r="A49" s="22" t="s">
        <v>101</v>
      </c>
      <c r="B49" s="20" t="s">
        <v>53</v>
      </c>
      <c r="C49" s="21">
        <v>3598000</v>
      </c>
      <c r="D49" s="21">
        <v>661580</v>
      </c>
    </row>
    <row r="50" spans="1:7" s="7" customFormat="1" ht="35.1" customHeight="1" outlineLevel="2" x14ac:dyDescent="0.2">
      <c r="A50" s="22" t="s">
        <v>102</v>
      </c>
      <c r="B50" s="20" t="s">
        <v>54</v>
      </c>
      <c r="C50" s="21">
        <v>1736880</v>
      </c>
      <c r="D50" s="21">
        <v>0</v>
      </c>
    </row>
    <row r="51" spans="1:7" s="7" customFormat="1" ht="57" customHeight="1" outlineLevel="2" x14ac:dyDescent="0.2">
      <c r="A51" s="22" t="s">
        <v>55</v>
      </c>
      <c r="B51" s="20" t="s">
        <v>56</v>
      </c>
      <c r="C51" s="21">
        <v>22023262.780000001</v>
      </c>
      <c r="D51" s="21">
        <v>99999</v>
      </c>
    </row>
    <row r="52" spans="1:7" s="18" customFormat="1" ht="52.15" customHeight="1" outlineLevel="2" x14ac:dyDescent="0.2">
      <c r="A52" s="23" t="s">
        <v>89</v>
      </c>
      <c r="B52" s="15" t="s">
        <v>57</v>
      </c>
      <c r="C52" s="16">
        <f>C53+C55+C57</f>
        <v>11860393.630000001</v>
      </c>
      <c r="D52" s="16">
        <f>D53+D55+D57</f>
        <v>0</v>
      </c>
      <c r="E52" s="17"/>
      <c r="F52" s="17"/>
      <c r="G52" s="17"/>
    </row>
    <row r="53" spans="1:7" s="7" customFormat="1" ht="37.15" customHeight="1" outlineLevel="2" x14ac:dyDescent="0.2">
      <c r="A53" s="22" t="s">
        <v>120</v>
      </c>
      <c r="B53" s="20" t="s">
        <v>58</v>
      </c>
      <c r="C53" s="21">
        <v>673920</v>
      </c>
      <c r="D53" s="21">
        <v>0</v>
      </c>
      <c r="E53" s="17"/>
      <c r="F53" s="17"/>
      <c r="G53" s="17"/>
    </row>
    <row r="54" spans="1:7" s="7" customFormat="1" ht="19.149999999999999" hidden="1" customHeight="1" outlineLevel="2" x14ac:dyDescent="0.2">
      <c r="A54" s="22" t="s">
        <v>78</v>
      </c>
      <c r="B54" s="20" t="s">
        <v>59</v>
      </c>
      <c r="C54" s="28"/>
      <c r="D54" s="24"/>
      <c r="E54" s="17"/>
      <c r="F54" s="17"/>
      <c r="G54" s="17"/>
    </row>
    <row r="55" spans="1:7" s="7" customFormat="1" ht="40.15" customHeight="1" outlineLevel="2" x14ac:dyDescent="0.2">
      <c r="A55" s="22" t="s">
        <v>104</v>
      </c>
      <c r="B55" s="20" t="s">
        <v>121</v>
      </c>
      <c r="C55" s="28">
        <v>10585600</v>
      </c>
      <c r="D55" s="24">
        <v>0</v>
      </c>
      <c r="E55" s="17"/>
      <c r="F55" s="17"/>
      <c r="G55" s="17"/>
    </row>
    <row r="56" spans="1:7" s="7" customFormat="1" ht="30" hidden="1" customHeight="1" outlineLevel="2" x14ac:dyDescent="0.2">
      <c r="A56" s="22" t="s">
        <v>111</v>
      </c>
      <c r="B56" s="20" t="s">
        <v>59</v>
      </c>
      <c r="C56" s="28"/>
      <c r="D56" s="24"/>
      <c r="E56" s="17"/>
      <c r="F56" s="17"/>
      <c r="G56" s="17"/>
    </row>
    <row r="57" spans="1:7" s="7" customFormat="1" ht="44.45" customHeight="1" outlineLevel="2" x14ac:dyDescent="0.2">
      <c r="A57" s="22" t="s">
        <v>141</v>
      </c>
      <c r="B57" s="20" t="s">
        <v>142</v>
      </c>
      <c r="C57" s="28">
        <v>600873.63</v>
      </c>
      <c r="D57" s="24">
        <v>0</v>
      </c>
      <c r="E57" s="17"/>
      <c r="F57" s="17"/>
      <c r="G57" s="17"/>
    </row>
    <row r="58" spans="1:7" s="18" customFormat="1" ht="58.9" customHeight="1" outlineLevel="2" x14ac:dyDescent="0.2">
      <c r="A58" s="23" t="s">
        <v>90</v>
      </c>
      <c r="B58" s="15" t="s">
        <v>60</v>
      </c>
      <c r="C58" s="16">
        <f>C59+C60+C62</f>
        <v>11722202.6</v>
      </c>
      <c r="D58" s="16">
        <f>D59+D60+D62</f>
        <v>1725522.9100000001</v>
      </c>
      <c r="E58" s="17"/>
      <c r="F58" s="17"/>
      <c r="G58" s="17"/>
    </row>
    <row r="59" spans="1:7" s="7" customFormat="1" ht="36" customHeight="1" outlineLevel="2" x14ac:dyDescent="0.2">
      <c r="A59" s="22" t="s">
        <v>61</v>
      </c>
      <c r="B59" s="20" t="s">
        <v>62</v>
      </c>
      <c r="C59" s="21">
        <v>5547500</v>
      </c>
      <c r="D59" s="21">
        <v>80135.62</v>
      </c>
    </row>
    <row r="60" spans="1:7" s="7" customFormat="1" ht="50.45" customHeight="1" outlineLevel="2" x14ac:dyDescent="0.2">
      <c r="A60" s="22" t="s">
        <v>125</v>
      </c>
      <c r="B60" s="20" t="s">
        <v>63</v>
      </c>
      <c r="C60" s="21">
        <v>6174702.5999999996</v>
      </c>
      <c r="D60" s="21">
        <v>1645387.29</v>
      </c>
    </row>
    <row r="61" spans="1:7" s="7" customFormat="1" ht="25.9" hidden="1" customHeight="1" outlineLevel="2" x14ac:dyDescent="0.2">
      <c r="A61" s="22" t="s">
        <v>79</v>
      </c>
      <c r="B61" s="20" t="s">
        <v>64</v>
      </c>
      <c r="C61" s="21"/>
      <c r="D61" s="21"/>
    </row>
    <row r="62" spans="1:7" s="7" customFormat="1" ht="68.45" customHeight="1" outlineLevel="2" x14ac:dyDescent="0.2">
      <c r="A62" s="22" t="s">
        <v>122</v>
      </c>
      <c r="B62" s="20" t="s">
        <v>64</v>
      </c>
      <c r="C62" s="21">
        <v>0</v>
      </c>
      <c r="D62" s="21">
        <v>0</v>
      </c>
    </row>
    <row r="63" spans="1:7" s="18" customFormat="1" ht="60.6" customHeight="1" outlineLevel="2" x14ac:dyDescent="0.2">
      <c r="A63" s="23" t="s">
        <v>91</v>
      </c>
      <c r="B63" s="15" t="s">
        <v>65</v>
      </c>
      <c r="C63" s="16">
        <f>C64</f>
        <v>3804724.8</v>
      </c>
      <c r="D63" s="16">
        <f>D64</f>
        <v>769117.6</v>
      </c>
      <c r="E63" s="17"/>
      <c r="F63" s="17"/>
      <c r="G63" s="17"/>
    </row>
    <row r="64" spans="1:7" s="7" customFormat="1" ht="55.15" customHeight="1" outlineLevel="2" x14ac:dyDescent="0.2">
      <c r="A64" s="22" t="s">
        <v>66</v>
      </c>
      <c r="B64" s="20" t="s">
        <v>67</v>
      </c>
      <c r="C64" s="21">
        <v>3804724.8</v>
      </c>
      <c r="D64" s="21">
        <v>769117.6</v>
      </c>
      <c r="E64" s="17"/>
      <c r="F64" s="17"/>
      <c r="G64" s="17"/>
    </row>
    <row r="65" spans="1:7" s="18" customFormat="1" ht="53.45" customHeight="1" outlineLevel="2" x14ac:dyDescent="0.2">
      <c r="A65" s="23" t="s">
        <v>92</v>
      </c>
      <c r="B65" s="15" t="s">
        <v>68</v>
      </c>
      <c r="C65" s="16">
        <f>C66+C67+C68+C69+C70+C71</f>
        <v>11159294.77</v>
      </c>
      <c r="D65" s="16">
        <f>D66+D67+D68+D69+D70+D71</f>
        <v>2152151.77</v>
      </c>
      <c r="E65" s="17"/>
      <c r="F65" s="17"/>
      <c r="G65" s="17"/>
    </row>
    <row r="66" spans="1:7" s="7" customFormat="1" ht="39" customHeight="1" outlineLevel="2" x14ac:dyDescent="0.2">
      <c r="A66" s="22" t="s">
        <v>103</v>
      </c>
      <c r="B66" s="20" t="s">
        <v>69</v>
      </c>
      <c r="C66" s="21">
        <v>10146542.34</v>
      </c>
      <c r="D66" s="21">
        <v>2089833.54</v>
      </c>
    </row>
    <row r="67" spans="1:7" s="7" customFormat="1" ht="61.35" customHeight="1" outlineLevel="2" x14ac:dyDescent="0.2">
      <c r="A67" s="22" t="s">
        <v>123</v>
      </c>
      <c r="B67" s="20" t="s">
        <v>70</v>
      </c>
      <c r="C67" s="21">
        <v>426800</v>
      </c>
      <c r="D67" s="21">
        <v>0</v>
      </c>
    </row>
    <row r="68" spans="1:7" s="7" customFormat="1" ht="37.9" customHeight="1" outlineLevel="2" x14ac:dyDescent="0.2">
      <c r="A68" s="22" t="s">
        <v>106</v>
      </c>
      <c r="B68" s="20" t="s">
        <v>107</v>
      </c>
      <c r="C68" s="21">
        <v>486852.43</v>
      </c>
      <c r="D68" s="21">
        <v>62318.23</v>
      </c>
    </row>
    <row r="69" spans="1:7" s="7" customFormat="1" ht="37.9" customHeight="1" outlineLevel="2" x14ac:dyDescent="0.2">
      <c r="A69" s="22" t="s">
        <v>124</v>
      </c>
      <c r="B69" s="20" t="s">
        <v>112</v>
      </c>
      <c r="C69" s="21">
        <v>99100</v>
      </c>
      <c r="D69" s="21">
        <v>0</v>
      </c>
    </row>
    <row r="70" spans="1:7" s="7" customFormat="1" ht="37.9" customHeight="1" outlineLevel="2" x14ac:dyDescent="0.2">
      <c r="A70" s="22" t="s">
        <v>131</v>
      </c>
      <c r="B70" s="20" t="s">
        <v>130</v>
      </c>
      <c r="C70" s="21">
        <v>0</v>
      </c>
      <c r="D70" s="21">
        <v>0</v>
      </c>
    </row>
    <row r="71" spans="1:7" s="7" customFormat="1" ht="37.9" customHeight="1" outlineLevel="2" x14ac:dyDescent="0.2">
      <c r="A71" s="22" t="s">
        <v>113</v>
      </c>
      <c r="B71" s="20" t="s">
        <v>114</v>
      </c>
      <c r="C71" s="21">
        <v>0</v>
      </c>
      <c r="D71" s="21">
        <v>0</v>
      </c>
    </row>
    <row r="72" spans="1:7" s="7" customFormat="1" ht="37.9" customHeight="1" outlineLevel="2" x14ac:dyDescent="0.2">
      <c r="A72" s="23" t="s">
        <v>126</v>
      </c>
      <c r="B72" s="29" t="s">
        <v>128</v>
      </c>
      <c r="C72" s="30">
        <f>C73</f>
        <v>66369823.200000003</v>
      </c>
      <c r="D72" s="30">
        <f>D73</f>
        <v>0</v>
      </c>
    </row>
    <row r="73" spans="1:7" s="7" customFormat="1" ht="41.1" customHeight="1" outlineLevel="2" x14ac:dyDescent="0.2">
      <c r="A73" s="31" t="s">
        <v>129</v>
      </c>
      <c r="B73" s="20" t="s">
        <v>127</v>
      </c>
      <c r="C73" s="21">
        <v>66369823.200000003</v>
      </c>
      <c r="D73" s="21">
        <v>0</v>
      </c>
    </row>
    <row r="74" spans="1:7" s="18" customFormat="1" ht="52.5" customHeight="1" outlineLevel="2" x14ac:dyDescent="0.2">
      <c r="A74" s="23" t="s">
        <v>135</v>
      </c>
      <c r="B74" s="29" t="s">
        <v>137</v>
      </c>
      <c r="C74" s="30">
        <f>C75+C76</f>
        <v>7244888.8399999999</v>
      </c>
      <c r="D74" s="30">
        <f>D75+D76</f>
        <v>1072693.55</v>
      </c>
    </row>
    <row r="75" spans="1:7" s="7" customFormat="1" ht="41.1" customHeight="1" outlineLevel="2" x14ac:dyDescent="0.2">
      <c r="A75" s="31" t="s">
        <v>136</v>
      </c>
      <c r="B75" s="20" t="s">
        <v>138</v>
      </c>
      <c r="C75" s="21">
        <v>3916842.77</v>
      </c>
      <c r="D75" s="21">
        <v>469252.27</v>
      </c>
    </row>
    <row r="76" spans="1:7" s="7" customFormat="1" ht="41.1" customHeight="1" outlineLevel="2" x14ac:dyDescent="0.2">
      <c r="A76" s="31" t="s">
        <v>140</v>
      </c>
      <c r="B76" s="20" t="s">
        <v>139</v>
      </c>
      <c r="C76" s="21">
        <v>3328046.07</v>
      </c>
      <c r="D76" s="21">
        <v>603441.28</v>
      </c>
    </row>
    <row r="77" spans="1:7" s="18" customFormat="1" ht="57" customHeight="1" outlineLevel="2" x14ac:dyDescent="0.2">
      <c r="A77" s="23" t="s">
        <v>74</v>
      </c>
      <c r="B77" s="15" t="s">
        <v>75</v>
      </c>
      <c r="C77" s="16">
        <v>10221822.050000001</v>
      </c>
      <c r="D77" s="16">
        <v>1733914.55</v>
      </c>
      <c r="E77" s="17"/>
      <c r="F77" s="17"/>
      <c r="G77" s="17"/>
    </row>
    <row r="78" spans="1:7" s="18" customFormat="1" ht="24" customHeight="1" outlineLevel="2" x14ac:dyDescent="0.2">
      <c r="A78" s="23" t="s">
        <v>71</v>
      </c>
      <c r="B78" s="15" t="s">
        <v>108</v>
      </c>
      <c r="C78" s="16">
        <v>18212881.289999999</v>
      </c>
      <c r="D78" s="16">
        <v>2952647.75</v>
      </c>
      <c r="E78" s="17"/>
      <c r="F78" s="17"/>
      <c r="G78" s="17"/>
    </row>
    <row r="79" spans="1:7" s="18" customFormat="1" ht="40.15" customHeight="1" outlineLevel="2" x14ac:dyDescent="0.2">
      <c r="A79" s="32" t="s">
        <v>72</v>
      </c>
      <c r="B79" s="33" t="s">
        <v>109</v>
      </c>
      <c r="C79" s="16">
        <v>5148083.3</v>
      </c>
      <c r="D79" s="16">
        <v>927378.5</v>
      </c>
      <c r="E79" s="17"/>
      <c r="F79" s="17"/>
      <c r="G79" s="17"/>
    </row>
    <row r="80" spans="1:7" s="7" customFormat="1" ht="27.6" customHeight="1" x14ac:dyDescent="0.2">
      <c r="A80" s="34" t="s">
        <v>73</v>
      </c>
      <c r="B80" s="35"/>
      <c r="C80" s="36">
        <f>C10+C15+C19+C26+C31+C33+C37+C41+C45+C47+C52+C58+C63+C65+C77+C78+C79+C72+C74</f>
        <v>698198516.58999979</v>
      </c>
      <c r="D80" s="36">
        <f>D10+D15+D19+D26+D31+D33+D37+D41+D45+D47+D52+D58+D63+D65+D77+D78+D79+D72+D74</f>
        <v>117635215.23999998</v>
      </c>
    </row>
    <row r="82" spans="3:4" ht="13.5" x14ac:dyDescent="0.2">
      <c r="C82" s="3"/>
      <c r="D82" s="3"/>
    </row>
    <row r="83" spans="3:4" ht="13.5" x14ac:dyDescent="0.2">
      <c r="C83" s="4"/>
      <c r="D83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2019-04-04T08:46:11Z</cp:lastPrinted>
  <dcterms:created xsi:type="dcterms:W3CDTF">2014-04-02T02:59:32Z</dcterms:created>
  <dcterms:modified xsi:type="dcterms:W3CDTF">2019-04-04T08:46:14Z</dcterms:modified>
</cp:coreProperties>
</file>