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5" windowWidth="15302" windowHeight="7846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'1'!$D$5:$D$88</definedName>
    <definedName name="_xlnm.Print_Area" localSheetId="0">'1'!$A$1:$F$85</definedName>
  </definedNames>
  <calcPr calcId="145621"/>
</workbook>
</file>

<file path=xl/calcChain.xml><?xml version="1.0" encoding="utf-8"?>
<calcChain xmlns="http://schemas.openxmlformats.org/spreadsheetml/2006/main">
  <c r="D68" i="4" l="1"/>
  <c r="C68" i="4"/>
  <c r="C76" i="4"/>
  <c r="D76" i="4"/>
  <c r="D15" i="4" l="1"/>
  <c r="C15" i="4"/>
  <c r="D54" i="4" l="1"/>
  <c r="C54" i="4" l="1"/>
  <c r="D32" i="4" l="1"/>
  <c r="C32" i="4"/>
  <c r="D78" i="4" l="1"/>
  <c r="C78" i="4"/>
  <c r="D27" i="4" l="1"/>
  <c r="C27" i="4"/>
  <c r="D43" i="4" l="1"/>
  <c r="C43" i="4"/>
  <c r="C10" i="4" l="1"/>
  <c r="D61" i="4" l="1"/>
  <c r="C61" i="4"/>
  <c r="D10" i="4" l="1"/>
  <c r="C66" i="4" l="1"/>
  <c r="D66" i="4"/>
  <c r="D49" i="4"/>
  <c r="C49" i="4"/>
  <c r="D47" i="4"/>
  <c r="C47" i="4"/>
  <c r="D39" i="4"/>
  <c r="C39" i="4"/>
  <c r="D35" i="4"/>
  <c r="C35" i="4"/>
  <c r="D20" i="4"/>
  <c r="C20" i="4"/>
  <c r="C85" i="4" l="1"/>
  <c r="D85" i="4"/>
</calcChain>
</file>

<file path=xl/sharedStrings.xml><?xml version="1.0" encoding="utf-8"?>
<sst xmlns="http://schemas.openxmlformats.org/spreadsheetml/2006/main" count="153" uniqueCount="148">
  <si>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</si>
  <si>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</si>
  <si>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</si>
  <si>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</si>
  <si>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</si>
  <si>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</si>
  <si>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</si>
  <si>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</si>
  <si>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</si>
  <si>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</si>
  <si>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</si>
  <si>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</si>
  <si>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</si>
  <si>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</si>
  <si>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</si>
  <si>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</si>
  <si>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</si>
  <si>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</si>
  <si>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</si>
  <si>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</si>
  <si>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</si>
  <si>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</si>
  <si>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</si>
  <si>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</si>
  <si>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</si>
  <si>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</si>
  <si>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</si>
  <si>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</si>
  <si>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</si>
  <si>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</si>
  <si>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</si>
  <si>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</si>
  <si>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</si>
  <si>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</si>
  <si>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</si>
  <si>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</si>
  <si>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</si>
  <si>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</si>
  <si>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</si>
  <si>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</si>
  <si>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</si>
  <si>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</si>
  <si>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</si>
  <si>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</si>
  <si>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</si>
  <si>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</si>
  <si>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</si>
  <si>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</si>
  <si>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</si>
  <si>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</si>
  <si>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</si>
  <si>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</si>
  <si>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</si>
  <si>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</si>
  <si>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</si>
  <si>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</si>
  <si>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</si>
  <si>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</si>
  <si>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</si>
  <si>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</si>
  <si>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</si>
  <si>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</si>
  <si>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</si>
  <si>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</si>
  <si>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</si>
  <si>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</si>
  <si>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</si>
  <si>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</si>
  <si>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</si>
  <si>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</si>
  <si>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</si>
  <si>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</si>
  <si>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</si>
  <si>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</si>
  <si>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</si>
  <si>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</si>
  <si>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</si>
  <si>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</si>
  <si>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</si>
  <si>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</si>
  <si>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</si>
  <si>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</si>
  <si>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</si>
  <si>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</si>
  <si>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</si>
  <si>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</si>
  <si>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</si>
  <si>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</si>
  <si>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</si>
  <si>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</si>
  <si>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</si>
  <si>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</si>
  <si>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</si>
  <si>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</si>
  <si>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</si>
  <si>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</si>
  <si>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</si>
  <si>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</si>
  <si>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</si>
  <si>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</si>
  <si>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</si>
  <si>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</si>
  <si>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</si>
  <si>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</si>
  <si>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</si>
  <si>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</si>
  <si>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</si>
  <si>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</si>
  <si>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</si>
  <si>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</si>
  <si>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</si>
  <si>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</si>
  <si>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</si>
  <si>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</si>
  <si>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</si>
  <si>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</si>
  <si>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</si>
  <si>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</si>
  <si>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</si>
  <si>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</si>
  <si>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</si>
  <si>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</si>
  <si>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 xml:space="preserve">Муниципальная программа "Формирование комфортной городской среды" на 2018-2022 годы" </t>
  </si>
  <si>
    <t>1590000</t>
  </si>
  <si>
    <t>1500000</t>
  </si>
  <si>
    <t xml:space="preserve">Мероприятия к муниципальной программе "Формирование комфортной городской среды" на 2018-2022 годы" 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</si>
  <si>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</si>
  <si>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</si>
  <si>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</si>
  <si>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</si>
  <si>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</si>
  <si>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</si>
  <si>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</si>
  <si>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</si>
  <si>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>Подпрограмма "Стимулирование жилищного строительства в городе Бородино"</t>
  </si>
  <si>
    <t>1140000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</si>
  <si>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</si>
  <si>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</si>
  <si>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</si>
  <si>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>Подпрограмма "Чистая вода"</t>
  </si>
  <si>
    <t>0240000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</si>
  <si>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</si>
  <si>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</si>
  <si>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Подпрограмма "Организация проведения мероприятий по отлову и содержанию безнадзорных животных"</t>
  </si>
  <si>
    <t>0520000</t>
  </si>
  <si>
    <t>План на 2021 год</t>
  </si>
  <si>
    <t>Подпрограмма "Содержание мест захоронения"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</si>
  <si>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1 полугодие 2021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</si>
</sst>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4" fillId="3" borderId="0" xfId="1" applyFont="1" applyFill="1"/>
    <xf numFmtId="0" fontId="4" fillId="2" borderId="0" xfId="1" applyFont="1" applyFill="1"/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left" vertical="top" wrapText="1"/>
    </xf>
    <xf numFmtId="165" fontId="6" fillId="0" borderId="1" xfId="1" applyNumberFormat="1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right" vertical="center" wrapText="1"/>
    </xf>
    <xf numFmtId="49" fontId="6" fillId="3" borderId="1" xfId="1" applyNumberFormat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 applyProtection="1">
      <alignment horizontal="justify" vertical="top" wrapText="1"/>
    </xf>
    <xf numFmtId="49" fontId="5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8"/>
  <sheetViews>
    <sheetView showGridLines="0" tabSelected="1" view="pageBreakPreview" topLeftCell="A66" zoomScale="60" zoomScaleNormal="80" workbookViewId="0">
      <selection activeCell="D85" sqref="D85"/>
    </sheetView>
  </sheetViews>
  <sheetFormatPr defaultColWidth="8.875" defaultRowHeight="13.5" outlineLevelRow="2" x14ac:dyDescent="0.2"/>
  <cols>
    <col min="1" max="1" width="67.375" style="1" customWidth="1"/>
    <col min="2" max="2" width="19.75" style="2" customWidth="1"/>
    <col min="3" max="3" width="29.25" style="2" customWidth="1"/>
    <col min="4" max="4" width="30.875" style="2" customWidth="1"/>
    <col min="5" max="7" width="9.125" style="2" customWidth="1"/>
    <col min="8" max="16384" width="8.875" style="2"/>
  </cols>
  <sheetData>
    <row r="1" spans="1:7" ht="18.2" x14ac:dyDescent="0.3">
      <c r="A1" s="5"/>
      <c r="B1" s="6"/>
      <c r="C1" s="6"/>
      <c r="D1" s="6"/>
      <c r="E1" s="6"/>
      <c r="F1" s="6"/>
    </row>
    <row r="2" spans="1:7" s="7" customFormat="1" ht="0.7" customHeight="1" x14ac:dyDescent="0.25">
      <c r="A2" s="8"/>
      <c r="D2" s="36"/>
      <c r="E2" s="37"/>
      <c r="F2" s="37"/>
    </row>
    <row r="3" spans="1:7" s="7" customFormat="1" ht="17.5" hidden="1" customHeight="1" x14ac:dyDescent="0.25">
      <c r="A3" s="8"/>
      <c r="D3" s="38"/>
      <c r="E3" s="37"/>
      <c r="F3" s="37"/>
    </row>
    <row r="4" spans="1:7" s="7" customFormat="1" ht="17.5" hidden="1" customHeight="1" x14ac:dyDescent="0.25">
      <c r="A4" s="8"/>
      <c r="D4" s="38"/>
      <c r="E4" s="37"/>
      <c r="F4" s="37"/>
    </row>
    <row r="5" spans="1:7" s="7" customFormat="1" ht="14.15" hidden="1" customHeight="1" x14ac:dyDescent="0.25">
      <c r="A5" s="8"/>
      <c r="D5" s="38"/>
      <c r="E5" s="37"/>
      <c r="F5" s="37"/>
    </row>
    <row r="6" spans="1:7" s="7" customFormat="1" ht="14.15" hidden="1" customHeight="1" x14ac:dyDescent="0.25">
      <c r="A6" s="8"/>
      <c r="D6" s="38"/>
      <c r="E6" s="37"/>
      <c r="F6" s="37"/>
    </row>
    <row r="7" spans="1:7" s="7" customFormat="1" ht="91.2" customHeight="1" x14ac:dyDescent="0.25">
      <c r="A7" s="35" t="s">
        <v>147</v>
      </c>
      <c r="B7" s="35"/>
      <c r="C7" s="35"/>
      <c r="D7" s="35"/>
    </row>
    <row r="8" spans="1:7" s="7" customFormat="1" ht="15.5" x14ac:dyDescent="0.25">
      <c r="A8" s="8"/>
      <c r="D8" s="9" t="s">
        <v>0</v>
      </c>
    </row>
    <row r="9" spans="1:7" s="7" customFormat="1" ht="15.5" x14ac:dyDescent="0.25">
      <c r="A9" s="10" t="s">
        <v>1</v>
      </c>
      <c r="B9" s="10" t="s">
        <v>2</v>
      </c>
      <c r="C9" s="10" t="s">
        <v>145</v>
      </c>
      <c r="D9" s="10" t="s">
        <v>136</v>
      </c>
    </row>
    <row r="10" spans="1:7" s="15" customFormat="1" ht="47.45" customHeight="1" x14ac:dyDescent="0.25">
      <c r="A10" s="11" t="s">
        <v>78</v>
      </c>
      <c r="B10" s="12" t="s">
        <v>3</v>
      </c>
      <c r="C10" s="13">
        <f>C11+C12+C13+C14</f>
        <v>364102914.56</v>
      </c>
      <c r="D10" s="13">
        <f>D11+D12+D13+D14</f>
        <v>176758903.71000001</v>
      </c>
      <c r="E10" s="14"/>
      <c r="F10" s="14"/>
      <c r="G10" s="14"/>
    </row>
    <row r="11" spans="1:7" s="7" customFormat="1" ht="54.7" customHeight="1" x14ac:dyDescent="0.25">
      <c r="A11" s="16" t="s">
        <v>4</v>
      </c>
      <c r="B11" s="17" t="s">
        <v>5</v>
      </c>
      <c r="C11" s="18">
        <v>352687675.93000001</v>
      </c>
      <c r="D11" s="18">
        <v>171719774.22999999</v>
      </c>
    </row>
    <row r="12" spans="1:7" s="7" customFormat="1" ht="57.55" customHeight="1" outlineLevel="2" x14ac:dyDescent="0.25">
      <c r="A12" s="16" t="s">
        <v>6</v>
      </c>
      <c r="B12" s="17" t="s">
        <v>7</v>
      </c>
      <c r="C12" s="18">
        <v>10685338.630000001</v>
      </c>
      <c r="D12" s="18">
        <v>4750706.49</v>
      </c>
    </row>
    <row r="13" spans="1:7" s="7" customFormat="1" ht="45.6" hidden="1" customHeight="1" outlineLevel="2" x14ac:dyDescent="0.25">
      <c r="A13" s="16" t="s">
        <v>100</v>
      </c>
      <c r="B13" s="17" t="s">
        <v>101</v>
      </c>
      <c r="C13" s="18"/>
      <c r="D13" s="18"/>
    </row>
    <row r="14" spans="1:7" s="7" customFormat="1" ht="45.6" customHeight="1" outlineLevel="2" x14ac:dyDescent="0.25">
      <c r="A14" s="16" t="s">
        <v>114</v>
      </c>
      <c r="B14" s="17" t="s">
        <v>106</v>
      </c>
      <c r="C14" s="18">
        <v>729900</v>
      </c>
      <c r="D14" s="18">
        <v>288422.99</v>
      </c>
    </row>
    <row r="15" spans="1:7" s="15" customFormat="1" ht="91.85" customHeight="1" outlineLevel="2" x14ac:dyDescent="0.25">
      <c r="A15" s="11" t="s">
        <v>79</v>
      </c>
      <c r="B15" s="12" t="s">
        <v>8</v>
      </c>
      <c r="C15" s="13">
        <f>C16+C17+C19+C18</f>
        <v>90642437.569999993</v>
      </c>
      <c r="D15" s="13">
        <f>D16+D17+D19+D18</f>
        <v>21376524.530000001</v>
      </c>
      <c r="E15" s="14"/>
      <c r="F15" s="14"/>
      <c r="G15" s="14"/>
    </row>
    <row r="16" spans="1:7" s="7" customFormat="1" ht="79.400000000000006" customHeight="1" outlineLevel="2" x14ac:dyDescent="0.25">
      <c r="A16" s="16" t="s">
        <v>90</v>
      </c>
      <c r="B16" s="17" t="s">
        <v>9</v>
      </c>
      <c r="C16" s="18">
        <v>4855106.0199999996</v>
      </c>
      <c r="D16" s="18">
        <v>147983.74</v>
      </c>
    </row>
    <row r="17" spans="1:7" s="7" customFormat="1" ht="32.299999999999997" outlineLevel="2" x14ac:dyDescent="0.25">
      <c r="A17" s="19" t="s">
        <v>91</v>
      </c>
      <c r="B17" s="17" t="s">
        <v>10</v>
      </c>
      <c r="C17" s="18">
        <v>16269461.039999999</v>
      </c>
      <c r="D17" s="18">
        <v>7208590.4000000004</v>
      </c>
    </row>
    <row r="18" spans="1:7" s="7" customFormat="1" ht="16.149999999999999" outlineLevel="2" x14ac:dyDescent="0.25">
      <c r="A18" s="19" t="s">
        <v>139</v>
      </c>
      <c r="B18" s="17" t="s">
        <v>140</v>
      </c>
      <c r="C18" s="18">
        <v>47171227.509999998</v>
      </c>
      <c r="D18" s="18">
        <v>9031570.3900000006</v>
      </c>
    </row>
    <row r="19" spans="1:7" s="7" customFormat="1" ht="68.5" customHeight="1" outlineLevel="2" x14ac:dyDescent="0.25">
      <c r="A19" s="19" t="s">
        <v>92</v>
      </c>
      <c r="B19" s="17" t="s">
        <v>11</v>
      </c>
      <c r="C19" s="18">
        <v>22346643</v>
      </c>
      <c r="D19" s="18">
        <v>4988380</v>
      </c>
    </row>
    <row r="20" spans="1:7" s="15" customFormat="1" ht="30.95" hidden="1" outlineLevel="2" x14ac:dyDescent="0.25">
      <c r="A20" s="20" t="s">
        <v>80</v>
      </c>
      <c r="B20" s="12" t="s">
        <v>12</v>
      </c>
      <c r="C20" s="13">
        <f>C21+C22+C23+C24+C25+C26</f>
        <v>0</v>
      </c>
      <c r="D20" s="13">
        <f>D21+D22+D23+D24+D25+D26</f>
        <v>0</v>
      </c>
      <c r="E20" s="14"/>
      <c r="F20" s="14"/>
      <c r="G20" s="14"/>
    </row>
    <row r="21" spans="1:7" s="7" customFormat="1" ht="56.55" hidden="1" customHeight="1" outlineLevel="2" x14ac:dyDescent="0.25">
      <c r="A21" s="19" t="s">
        <v>13</v>
      </c>
      <c r="B21" s="17" t="s">
        <v>14</v>
      </c>
      <c r="C21" s="18"/>
      <c r="D21" s="18"/>
    </row>
    <row r="22" spans="1:7" s="7" customFormat="1" ht="42.6" hidden="1" customHeight="1" outlineLevel="2" x14ac:dyDescent="0.25">
      <c r="A22" s="19" t="s">
        <v>15</v>
      </c>
      <c r="B22" s="17" t="s">
        <v>16</v>
      </c>
      <c r="C22" s="18"/>
      <c r="D22" s="18"/>
    </row>
    <row r="23" spans="1:7" s="7" customFormat="1" ht="50.5" hidden="1" customHeight="1" outlineLevel="2" x14ac:dyDescent="0.25">
      <c r="A23" s="19" t="s">
        <v>17</v>
      </c>
      <c r="B23" s="17" t="s">
        <v>18</v>
      </c>
      <c r="C23" s="21"/>
      <c r="D23" s="21"/>
    </row>
    <row r="24" spans="1:7" s="7" customFormat="1" ht="49.15" hidden="1" customHeight="1" outlineLevel="2" x14ac:dyDescent="0.25">
      <c r="A24" s="19" t="s">
        <v>19</v>
      </c>
      <c r="B24" s="17" t="s">
        <v>20</v>
      </c>
      <c r="C24" s="18"/>
      <c r="D24" s="18"/>
    </row>
    <row r="25" spans="1:7" s="7" customFormat="1" ht="47.45" hidden="1" customHeight="1" outlineLevel="2" x14ac:dyDescent="0.25">
      <c r="A25" s="19" t="s">
        <v>21</v>
      </c>
      <c r="B25" s="17" t="s">
        <v>22</v>
      </c>
      <c r="C25" s="18"/>
      <c r="D25" s="18"/>
    </row>
    <row r="26" spans="1:7" s="7" customFormat="1" ht="44.45" hidden="1" customHeight="1" outlineLevel="2" x14ac:dyDescent="0.2">
      <c r="A26" s="19" t="s">
        <v>23</v>
      </c>
      <c r="B26" s="17" t="s">
        <v>24</v>
      </c>
      <c r="C26" s="22"/>
      <c r="D26" s="22"/>
    </row>
    <row r="27" spans="1:7" s="15" customFormat="1" ht="70.849999999999994" customHeight="1" outlineLevel="2" x14ac:dyDescent="0.25">
      <c r="A27" s="20" t="s">
        <v>81</v>
      </c>
      <c r="B27" s="12" t="s">
        <v>25</v>
      </c>
      <c r="C27" s="13">
        <f>C28+C29+C30+C31</f>
        <v>4453311.0299999993</v>
      </c>
      <c r="D27" s="13">
        <f>D28+D29+D30+D31</f>
        <v>1856130.01</v>
      </c>
      <c r="E27" s="14"/>
      <c r="F27" s="14"/>
      <c r="G27" s="14"/>
    </row>
    <row r="28" spans="1:7" s="7" customFormat="1" ht="85.5" customHeight="1" outlineLevel="2" x14ac:dyDescent="0.25">
      <c r="A28" s="19" t="s">
        <v>137</v>
      </c>
      <c r="B28" s="17" t="s">
        <v>26</v>
      </c>
      <c r="C28" s="18">
        <v>540000</v>
      </c>
      <c r="D28" s="18">
        <v>29965</v>
      </c>
    </row>
    <row r="29" spans="1:7" s="7" customFormat="1" ht="67.150000000000006" hidden="1" customHeight="1" outlineLevel="2" x14ac:dyDescent="0.25">
      <c r="A29" s="19" t="s">
        <v>93</v>
      </c>
      <c r="B29" s="17" t="s">
        <v>27</v>
      </c>
      <c r="C29" s="18"/>
      <c r="D29" s="18"/>
    </row>
    <row r="30" spans="1:7" s="7" customFormat="1" ht="60.05" customHeight="1" outlineLevel="2" x14ac:dyDescent="0.25">
      <c r="A30" s="19" t="s">
        <v>94</v>
      </c>
      <c r="B30" s="17" t="s">
        <v>28</v>
      </c>
      <c r="C30" s="18">
        <v>3876311.03</v>
      </c>
      <c r="D30" s="18">
        <v>1789215.01</v>
      </c>
    </row>
    <row r="31" spans="1:7" s="7" customFormat="1" ht="51" customHeight="1" outlineLevel="2" x14ac:dyDescent="0.25">
      <c r="A31" s="19" t="s">
        <v>115</v>
      </c>
      <c r="B31" s="17" t="s">
        <v>113</v>
      </c>
      <c r="C31" s="18">
        <v>37000</v>
      </c>
      <c r="D31" s="18">
        <v>36950</v>
      </c>
    </row>
    <row r="32" spans="1:7" s="15" customFormat="1" ht="51.65" customHeight="1" x14ac:dyDescent="0.25">
      <c r="A32" s="20" t="s">
        <v>141</v>
      </c>
      <c r="B32" s="12" t="s">
        <v>29</v>
      </c>
      <c r="C32" s="13">
        <f>C33+C34</f>
        <v>10988157.49</v>
      </c>
      <c r="D32" s="13">
        <f>D33+D34</f>
        <v>240221.66</v>
      </c>
      <c r="E32" s="14"/>
      <c r="F32" s="14"/>
      <c r="G32" s="14"/>
    </row>
    <row r="33" spans="1:7" s="7" customFormat="1" ht="39.549999999999997" customHeight="1" x14ac:dyDescent="0.25">
      <c r="A33" s="19" t="s">
        <v>142</v>
      </c>
      <c r="B33" s="17" t="s">
        <v>30</v>
      </c>
      <c r="C33" s="18">
        <v>10470657.49</v>
      </c>
      <c r="D33" s="18">
        <v>0</v>
      </c>
      <c r="E33" s="14"/>
      <c r="F33" s="14"/>
      <c r="G33" s="14"/>
    </row>
    <row r="34" spans="1:7" s="7" customFormat="1" ht="39.549999999999997" customHeight="1" x14ac:dyDescent="0.25">
      <c r="A34" s="19" t="s">
        <v>143</v>
      </c>
      <c r="B34" s="17" t="s">
        <v>144</v>
      </c>
      <c r="C34" s="18">
        <v>517500</v>
      </c>
      <c r="D34" s="18">
        <v>240221.66</v>
      </c>
      <c r="E34" s="14"/>
      <c r="F34" s="14"/>
      <c r="G34" s="14"/>
    </row>
    <row r="35" spans="1:7" s="15" customFormat="1" ht="41.4" customHeight="1" outlineLevel="2" x14ac:dyDescent="0.25">
      <c r="A35" s="20" t="s">
        <v>82</v>
      </c>
      <c r="B35" s="23" t="s">
        <v>31</v>
      </c>
      <c r="C35" s="13">
        <f>C36+C37+C38</f>
        <v>80978941.680000007</v>
      </c>
      <c r="D35" s="13">
        <f>D36+D37+D38</f>
        <v>38144034.5</v>
      </c>
      <c r="E35" s="14"/>
      <c r="F35" s="14"/>
      <c r="G35" s="14"/>
    </row>
    <row r="36" spans="1:7" s="7" customFormat="1" ht="29.95" customHeight="1" outlineLevel="2" x14ac:dyDescent="0.3">
      <c r="A36" s="19" t="s">
        <v>32</v>
      </c>
      <c r="B36" s="24" t="s">
        <v>33</v>
      </c>
      <c r="C36" s="18">
        <v>17099178.890000001</v>
      </c>
      <c r="D36" s="18">
        <v>7973122.9199999999</v>
      </c>
    </row>
    <row r="37" spans="1:7" s="7" customFormat="1" ht="36" customHeight="1" outlineLevel="2" x14ac:dyDescent="0.25">
      <c r="A37" s="19" t="s">
        <v>34</v>
      </c>
      <c r="B37" s="17" t="s">
        <v>35</v>
      </c>
      <c r="C37" s="18">
        <v>47598135.670000002</v>
      </c>
      <c r="D37" s="18">
        <v>21036284.989999998</v>
      </c>
    </row>
    <row r="38" spans="1:7" s="7" customFormat="1" ht="45.25" customHeight="1" outlineLevel="2" x14ac:dyDescent="0.25">
      <c r="A38" s="19" t="s">
        <v>36</v>
      </c>
      <c r="B38" s="17" t="s">
        <v>37</v>
      </c>
      <c r="C38" s="18">
        <v>16281627.119999999</v>
      </c>
      <c r="D38" s="18">
        <v>9134626.5899999999</v>
      </c>
    </row>
    <row r="39" spans="1:7" s="15" customFormat="1" ht="57.05" customHeight="1" outlineLevel="2" x14ac:dyDescent="0.25">
      <c r="A39" s="20" t="s">
        <v>95</v>
      </c>
      <c r="B39" s="12" t="s">
        <v>38</v>
      </c>
      <c r="C39" s="13">
        <f>C40+C41+C42</f>
        <v>48742786.970000006</v>
      </c>
      <c r="D39" s="13">
        <f>D40+D41+D42</f>
        <v>20080062.129999999</v>
      </c>
      <c r="E39" s="14"/>
      <c r="F39" s="14"/>
      <c r="G39" s="14"/>
    </row>
    <row r="40" spans="1:7" s="7" customFormat="1" ht="32.299999999999997" outlineLevel="2" x14ac:dyDescent="0.25">
      <c r="A40" s="19" t="s">
        <v>39</v>
      </c>
      <c r="B40" s="17" t="s">
        <v>40</v>
      </c>
      <c r="C40" s="18">
        <v>460000</v>
      </c>
      <c r="D40" s="18">
        <v>130312.25</v>
      </c>
      <c r="E40" s="14"/>
      <c r="F40" s="14"/>
      <c r="G40" s="14"/>
    </row>
    <row r="41" spans="1:7" s="7" customFormat="1" ht="32.299999999999997" outlineLevel="2" x14ac:dyDescent="0.25">
      <c r="A41" s="19" t="s">
        <v>138</v>
      </c>
      <c r="B41" s="17" t="s">
        <v>41</v>
      </c>
      <c r="C41" s="18">
        <v>47684892.200000003</v>
      </c>
      <c r="D41" s="18">
        <v>19723620</v>
      </c>
      <c r="E41" s="14"/>
      <c r="F41" s="14"/>
      <c r="G41" s="14"/>
    </row>
    <row r="42" spans="1:7" s="7" customFormat="1" ht="32.299999999999997" outlineLevel="2" x14ac:dyDescent="0.25">
      <c r="A42" s="19" t="s">
        <v>21</v>
      </c>
      <c r="B42" s="17" t="s">
        <v>42</v>
      </c>
      <c r="C42" s="18">
        <v>597894.77</v>
      </c>
      <c r="D42" s="18">
        <v>226129.88</v>
      </c>
      <c r="E42" s="14"/>
      <c r="F42" s="14"/>
      <c r="G42" s="14"/>
    </row>
    <row r="43" spans="1:7" s="15" customFormat="1" ht="51" customHeight="1" outlineLevel="2" x14ac:dyDescent="0.25">
      <c r="A43" s="20" t="s">
        <v>83</v>
      </c>
      <c r="B43" s="12" t="s">
        <v>43</v>
      </c>
      <c r="C43" s="13">
        <f>C44+C45+C46</f>
        <v>6185490.2699999996</v>
      </c>
      <c r="D43" s="13">
        <f>D44+D45+D46</f>
        <v>2690960.12</v>
      </c>
      <c r="E43" s="14"/>
      <c r="F43" s="14"/>
      <c r="G43" s="14"/>
    </row>
    <row r="44" spans="1:7" s="7" customFormat="1" ht="44.45" customHeight="1" outlineLevel="2" x14ac:dyDescent="0.25">
      <c r="A44" s="19" t="s">
        <v>44</v>
      </c>
      <c r="B44" s="17" t="s">
        <v>45</v>
      </c>
      <c r="C44" s="18">
        <v>5902510.2699999996</v>
      </c>
      <c r="D44" s="18">
        <v>2680960.12</v>
      </c>
    </row>
    <row r="45" spans="1:7" s="7" customFormat="1" ht="39.049999999999997" customHeight="1" outlineLevel="2" x14ac:dyDescent="0.25">
      <c r="A45" s="19" t="s">
        <v>46</v>
      </c>
      <c r="B45" s="17" t="s">
        <v>47</v>
      </c>
      <c r="C45" s="18">
        <v>282980</v>
      </c>
      <c r="D45" s="18">
        <v>10000</v>
      </c>
    </row>
    <row r="46" spans="1:7" s="7" customFormat="1" ht="39.049999999999997" hidden="1" customHeight="1" outlineLevel="2" x14ac:dyDescent="0.2">
      <c r="A46" s="19" t="s">
        <v>111</v>
      </c>
      <c r="B46" s="17" t="s">
        <v>112</v>
      </c>
      <c r="C46" s="18"/>
      <c r="D46" s="18"/>
    </row>
    <row r="47" spans="1:7" s="15" customFormat="1" ht="50" customHeight="1" outlineLevel="2" x14ac:dyDescent="0.25">
      <c r="A47" s="20" t="s">
        <v>84</v>
      </c>
      <c r="B47" s="12" t="s">
        <v>48</v>
      </c>
      <c r="C47" s="13">
        <f>C48</f>
        <v>100000</v>
      </c>
      <c r="D47" s="13">
        <f>D48</f>
        <v>0</v>
      </c>
      <c r="E47" s="14"/>
      <c r="F47" s="14"/>
      <c r="G47" s="14"/>
    </row>
    <row r="48" spans="1:7" s="7" customFormat="1" ht="61.4" customHeight="1" outlineLevel="2" x14ac:dyDescent="0.25">
      <c r="A48" s="19" t="s">
        <v>75</v>
      </c>
      <c r="B48" s="17" t="s">
        <v>49</v>
      </c>
      <c r="C48" s="18">
        <v>100000</v>
      </c>
      <c r="D48" s="18">
        <v>0</v>
      </c>
      <c r="E48" s="14"/>
      <c r="F48" s="14"/>
      <c r="G48" s="14"/>
    </row>
    <row r="49" spans="1:7" s="15" customFormat="1" ht="58.2" customHeight="1" outlineLevel="2" x14ac:dyDescent="0.25">
      <c r="A49" s="20" t="s">
        <v>85</v>
      </c>
      <c r="B49" s="12" t="s">
        <v>50</v>
      </c>
      <c r="C49" s="13">
        <f>C50+C51+C52+C53</f>
        <v>21386615.289999999</v>
      </c>
      <c r="D49" s="13">
        <f>D50+D51+D52+D53</f>
        <v>5711777.0700000003</v>
      </c>
      <c r="E49" s="14"/>
      <c r="F49" s="14"/>
      <c r="G49" s="14"/>
    </row>
    <row r="50" spans="1:7" s="7" customFormat="1" ht="32.299999999999997" outlineLevel="2" x14ac:dyDescent="0.25">
      <c r="A50" s="19" t="s">
        <v>96</v>
      </c>
      <c r="B50" s="17" t="s">
        <v>51</v>
      </c>
      <c r="C50" s="18">
        <v>6950333.9800000004</v>
      </c>
      <c r="D50" s="18">
        <v>3216425.28</v>
      </c>
    </row>
    <row r="51" spans="1:7" s="7" customFormat="1" ht="32.299999999999997" outlineLevel="2" x14ac:dyDescent="0.25">
      <c r="A51" s="19" t="s">
        <v>97</v>
      </c>
      <c r="B51" s="17" t="s">
        <v>52</v>
      </c>
      <c r="C51" s="18">
        <v>5433000</v>
      </c>
      <c r="D51" s="18">
        <v>2495351.79</v>
      </c>
    </row>
    <row r="52" spans="1:7" s="7" customFormat="1" ht="35.35" customHeight="1" outlineLevel="2" x14ac:dyDescent="0.25">
      <c r="A52" s="19" t="s">
        <v>98</v>
      </c>
      <c r="B52" s="17" t="s">
        <v>53</v>
      </c>
      <c r="C52" s="18">
        <v>1328728.7</v>
      </c>
      <c r="D52" s="18">
        <v>0</v>
      </c>
    </row>
    <row r="53" spans="1:7" s="7" customFormat="1" ht="57.05" customHeight="1" outlineLevel="2" x14ac:dyDescent="0.25">
      <c r="A53" s="19" t="s">
        <v>54</v>
      </c>
      <c r="B53" s="17" t="s">
        <v>55</v>
      </c>
      <c r="C53" s="18">
        <v>7674552.6100000003</v>
      </c>
      <c r="D53" s="18">
        <v>0</v>
      </c>
    </row>
    <row r="54" spans="1:7" s="15" customFormat="1" ht="52.15" customHeight="1" outlineLevel="2" x14ac:dyDescent="0.25">
      <c r="A54" s="20" t="s">
        <v>86</v>
      </c>
      <c r="B54" s="12" t="s">
        <v>56</v>
      </c>
      <c r="C54" s="13">
        <f>C55+C57+C59+C60</f>
        <v>4957977</v>
      </c>
      <c r="D54" s="13">
        <f>D55+D57+D59+D60</f>
        <v>530440</v>
      </c>
      <c r="E54" s="14"/>
      <c r="F54" s="14"/>
      <c r="G54" s="14"/>
    </row>
    <row r="55" spans="1:7" s="7" customFormat="1" ht="37.200000000000003" customHeight="1" outlineLevel="2" x14ac:dyDescent="0.25">
      <c r="A55" s="19" t="s">
        <v>116</v>
      </c>
      <c r="B55" s="17" t="s">
        <v>57</v>
      </c>
      <c r="C55" s="18">
        <v>530440</v>
      </c>
      <c r="D55" s="18">
        <v>530440</v>
      </c>
      <c r="E55" s="14"/>
      <c r="F55" s="14"/>
      <c r="G55" s="14"/>
    </row>
    <row r="56" spans="1:7" s="7" customFormat="1" ht="19.2" hidden="1" customHeight="1" outlineLevel="2" x14ac:dyDescent="0.25">
      <c r="A56" s="19" t="s">
        <v>76</v>
      </c>
      <c r="B56" s="17" t="s">
        <v>58</v>
      </c>
      <c r="C56" s="25"/>
      <c r="D56" s="21"/>
      <c r="E56" s="14"/>
      <c r="F56" s="14"/>
      <c r="G56" s="14"/>
    </row>
    <row r="57" spans="1:7" s="7" customFormat="1" ht="40.200000000000003" customHeight="1" outlineLevel="2" x14ac:dyDescent="0.25">
      <c r="A57" s="19" t="s">
        <v>100</v>
      </c>
      <c r="B57" s="17" t="s">
        <v>117</v>
      </c>
      <c r="C57" s="21">
        <v>0</v>
      </c>
      <c r="D57" s="21">
        <v>0</v>
      </c>
      <c r="E57" s="14"/>
      <c r="F57" s="14"/>
      <c r="G57" s="14"/>
    </row>
    <row r="58" spans="1:7" s="7" customFormat="1" ht="29.95" hidden="1" customHeight="1" outlineLevel="2" x14ac:dyDescent="0.25">
      <c r="A58" s="19" t="s">
        <v>107</v>
      </c>
      <c r="B58" s="17" t="s">
        <v>58</v>
      </c>
      <c r="C58" s="25"/>
      <c r="D58" s="21"/>
      <c r="E58" s="14"/>
      <c r="F58" s="14"/>
      <c r="G58" s="14"/>
    </row>
    <row r="59" spans="1:7" s="7" customFormat="1" ht="44.45" customHeight="1" outlineLevel="2" x14ac:dyDescent="0.25">
      <c r="A59" s="19" t="s">
        <v>134</v>
      </c>
      <c r="B59" s="17" t="s">
        <v>135</v>
      </c>
      <c r="C59" s="25">
        <v>4427537</v>
      </c>
      <c r="D59" s="21">
        <v>0</v>
      </c>
      <c r="E59" s="14"/>
      <c r="F59" s="14"/>
      <c r="G59" s="14"/>
    </row>
    <row r="60" spans="1:7" s="7" customFormat="1" ht="44.45" hidden="1" customHeight="1" outlineLevel="2" x14ac:dyDescent="0.25">
      <c r="A60" s="19"/>
      <c r="B60" s="17"/>
      <c r="C60" s="25"/>
      <c r="D60" s="21"/>
      <c r="E60" s="14"/>
      <c r="F60" s="14"/>
      <c r="G60" s="14"/>
    </row>
    <row r="61" spans="1:7" s="15" customFormat="1" ht="58.9" customHeight="1" outlineLevel="2" x14ac:dyDescent="0.25">
      <c r="A61" s="20" t="s">
        <v>87</v>
      </c>
      <c r="B61" s="12" t="s">
        <v>59</v>
      </c>
      <c r="C61" s="13">
        <f>C62+C63+C65</f>
        <v>15421109.449999999</v>
      </c>
      <c r="D61" s="13">
        <f>D62+D63+D65</f>
        <v>5114544.21</v>
      </c>
      <c r="E61" s="14"/>
      <c r="F61" s="14"/>
      <c r="G61" s="14"/>
    </row>
    <row r="62" spans="1:7" s="7" customFormat="1" ht="36" customHeight="1" outlineLevel="2" x14ac:dyDescent="0.25">
      <c r="A62" s="19" t="s">
        <v>60</v>
      </c>
      <c r="B62" s="17" t="s">
        <v>61</v>
      </c>
      <c r="C62" s="18">
        <v>6997589.6399999997</v>
      </c>
      <c r="D62" s="18">
        <v>100996.55</v>
      </c>
    </row>
    <row r="63" spans="1:7" s="7" customFormat="1" ht="50.5" customHeight="1" outlineLevel="2" x14ac:dyDescent="0.25">
      <c r="A63" s="19" t="s">
        <v>121</v>
      </c>
      <c r="B63" s="17" t="s">
        <v>62</v>
      </c>
      <c r="C63" s="18">
        <v>8423519.8100000005</v>
      </c>
      <c r="D63" s="18">
        <v>5013547.66</v>
      </c>
    </row>
    <row r="64" spans="1:7" s="7" customFormat="1" ht="25.95" hidden="1" customHeight="1" outlineLevel="2" x14ac:dyDescent="0.25">
      <c r="A64" s="19" t="s">
        <v>77</v>
      </c>
      <c r="B64" s="17" t="s">
        <v>63</v>
      </c>
      <c r="C64" s="18"/>
      <c r="D64" s="18"/>
    </row>
    <row r="65" spans="1:7" s="7" customFormat="1" ht="68.5" hidden="1" customHeight="1" outlineLevel="2" x14ac:dyDescent="0.25">
      <c r="A65" s="19" t="s">
        <v>118</v>
      </c>
      <c r="B65" s="17" t="s">
        <v>63</v>
      </c>
      <c r="C65" s="18"/>
      <c r="D65" s="18"/>
    </row>
    <row r="66" spans="1:7" s="15" customFormat="1" ht="60.6" customHeight="1" outlineLevel="2" x14ac:dyDescent="0.25">
      <c r="A66" s="20" t="s">
        <v>88</v>
      </c>
      <c r="B66" s="12" t="s">
        <v>64</v>
      </c>
      <c r="C66" s="13">
        <f>C67</f>
        <v>4291073.6500000004</v>
      </c>
      <c r="D66" s="13">
        <f>D67</f>
        <v>1952402.53</v>
      </c>
      <c r="E66" s="14"/>
      <c r="F66" s="14"/>
      <c r="G66" s="14"/>
    </row>
    <row r="67" spans="1:7" s="7" customFormat="1" ht="55.2" customHeight="1" outlineLevel="2" x14ac:dyDescent="0.25">
      <c r="A67" s="19" t="s">
        <v>65</v>
      </c>
      <c r="B67" s="17" t="s">
        <v>66</v>
      </c>
      <c r="C67" s="18">
        <v>4291073.6500000004</v>
      </c>
      <c r="D67" s="18">
        <v>1952402.53</v>
      </c>
      <c r="E67" s="14"/>
      <c r="F67" s="14"/>
      <c r="G67" s="14"/>
    </row>
    <row r="68" spans="1:7" s="15" customFormat="1" ht="53.5" customHeight="1" outlineLevel="2" x14ac:dyDescent="0.25">
      <c r="A68" s="20" t="s">
        <v>89</v>
      </c>
      <c r="B68" s="12" t="s">
        <v>67</v>
      </c>
      <c r="C68" s="13">
        <f>C69+C71+C72+C73</f>
        <v>11584070.390000001</v>
      </c>
      <c r="D68" s="13">
        <f>D69+D71+D72+D73</f>
        <v>4134240.5700000003</v>
      </c>
      <c r="E68" s="14"/>
      <c r="F68" s="14"/>
      <c r="G68" s="14"/>
    </row>
    <row r="69" spans="1:7" s="7" customFormat="1" ht="39.049999999999997" customHeight="1" outlineLevel="2" x14ac:dyDescent="0.25">
      <c r="A69" s="19" t="s">
        <v>99</v>
      </c>
      <c r="B69" s="17" t="s">
        <v>68</v>
      </c>
      <c r="C69" s="18">
        <v>10457301.1</v>
      </c>
      <c r="D69" s="18">
        <v>3529043.77</v>
      </c>
    </row>
    <row r="70" spans="1:7" s="7" customFormat="1" ht="61.4" hidden="1" customHeight="1" outlineLevel="2" x14ac:dyDescent="0.25">
      <c r="A70" s="19" t="s">
        <v>119</v>
      </c>
      <c r="B70" s="17" t="s">
        <v>69</v>
      </c>
      <c r="C70" s="18"/>
      <c r="D70" s="18"/>
    </row>
    <row r="71" spans="1:7" s="7" customFormat="1" ht="37.85" customHeight="1" outlineLevel="2" x14ac:dyDescent="0.25">
      <c r="A71" s="19" t="s">
        <v>102</v>
      </c>
      <c r="B71" s="17" t="s">
        <v>103</v>
      </c>
      <c r="C71" s="18">
        <v>635624.29</v>
      </c>
      <c r="D71" s="18">
        <v>277913.65999999997</v>
      </c>
    </row>
    <row r="72" spans="1:7" s="7" customFormat="1" ht="37.85" customHeight="1" outlineLevel="2" x14ac:dyDescent="0.25">
      <c r="A72" s="19" t="s">
        <v>120</v>
      </c>
      <c r="B72" s="17" t="s">
        <v>108</v>
      </c>
      <c r="C72" s="18">
        <v>138300</v>
      </c>
      <c r="D72" s="18">
        <v>24438.14</v>
      </c>
    </row>
    <row r="73" spans="1:7" s="7" customFormat="1" ht="37.85" customHeight="1" outlineLevel="2" x14ac:dyDescent="0.25">
      <c r="A73" s="34" t="s">
        <v>146</v>
      </c>
      <c r="B73" s="17" t="s">
        <v>126</v>
      </c>
      <c r="C73" s="18">
        <v>352845</v>
      </c>
      <c r="D73" s="18">
        <v>302845</v>
      </c>
    </row>
    <row r="74" spans="1:7" s="7" customFormat="1" ht="37.85" hidden="1" customHeight="1" outlineLevel="2" x14ac:dyDescent="0.25">
      <c r="A74" s="19" t="s">
        <v>127</v>
      </c>
      <c r="B74" s="17" t="s">
        <v>126</v>
      </c>
      <c r="C74" s="18"/>
      <c r="D74" s="18"/>
    </row>
    <row r="75" spans="1:7" s="7" customFormat="1" ht="37.85" hidden="1" customHeight="1" outlineLevel="2" x14ac:dyDescent="0.25">
      <c r="A75" s="19" t="s">
        <v>109</v>
      </c>
      <c r="B75" s="17" t="s">
        <v>110</v>
      </c>
      <c r="C75" s="18"/>
      <c r="D75" s="18"/>
    </row>
    <row r="76" spans="1:7" s="7" customFormat="1" ht="37.85" customHeight="1" outlineLevel="2" x14ac:dyDescent="0.25">
      <c r="A76" s="20" t="s">
        <v>122</v>
      </c>
      <c r="B76" s="26" t="s">
        <v>124</v>
      </c>
      <c r="C76" s="27">
        <f>C77</f>
        <v>59060826.340000004</v>
      </c>
      <c r="D76" s="27">
        <f>D77</f>
        <v>50370689.409999996</v>
      </c>
    </row>
    <row r="77" spans="1:7" s="7" customFormat="1" ht="41.05" customHeight="1" outlineLevel="2" x14ac:dyDescent="0.25">
      <c r="A77" s="28" t="s">
        <v>125</v>
      </c>
      <c r="B77" s="17" t="s">
        <v>123</v>
      </c>
      <c r="C77" s="18">
        <v>59060826.340000004</v>
      </c>
      <c r="D77" s="18">
        <v>50370689.409999996</v>
      </c>
    </row>
    <row r="78" spans="1:7" s="15" customFormat="1" ht="52.5" customHeight="1" outlineLevel="2" x14ac:dyDescent="0.25">
      <c r="A78" s="20" t="s">
        <v>128</v>
      </c>
      <c r="B78" s="26" t="s">
        <v>130</v>
      </c>
      <c r="C78" s="27">
        <f>C79+C80</f>
        <v>9441352.6600000001</v>
      </c>
      <c r="D78" s="27">
        <f>D79+D80</f>
        <v>3878076.33</v>
      </c>
    </row>
    <row r="79" spans="1:7" s="7" customFormat="1" ht="41.05" customHeight="1" outlineLevel="2" x14ac:dyDescent="0.25">
      <c r="A79" s="28" t="s">
        <v>129</v>
      </c>
      <c r="B79" s="17" t="s">
        <v>131</v>
      </c>
      <c r="C79" s="18">
        <v>5408673.8899999997</v>
      </c>
      <c r="D79" s="18">
        <v>1878947.74</v>
      </c>
    </row>
    <row r="80" spans="1:7" s="7" customFormat="1" ht="41.05" customHeight="1" outlineLevel="2" x14ac:dyDescent="0.25">
      <c r="A80" s="28" t="s">
        <v>133</v>
      </c>
      <c r="B80" s="17" t="s">
        <v>132</v>
      </c>
      <c r="C80" s="18">
        <v>4032678.77</v>
      </c>
      <c r="D80" s="18">
        <v>1999128.59</v>
      </c>
    </row>
    <row r="81" spans="1:7" s="15" customFormat="1" ht="57.05" customHeight="1" outlineLevel="2" x14ac:dyDescent="0.25">
      <c r="A81" s="20" t="s">
        <v>73</v>
      </c>
      <c r="B81" s="12" t="s">
        <v>74</v>
      </c>
      <c r="C81" s="13">
        <v>11972829.380000001</v>
      </c>
      <c r="D81" s="13">
        <v>5826530.3399999999</v>
      </c>
      <c r="E81" s="14"/>
      <c r="F81" s="14"/>
      <c r="G81" s="14"/>
    </row>
    <row r="82" spans="1:7" s="15" customFormat="1" ht="24.05" customHeight="1" outlineLevel="2" x14ac:dyDescent="0.25">
      <c r="A82" s="20" t="s">
        <v>70</v>
      </c>
      <c r="B82" s="12" t="s">
        <v>104</v>
      </c>
      <c r="C82" s="13">
        <v>26065748.449999999</v>
      </c>
      <c r="D82" s="13">
        <v>11396641.91</v>
      </c>
      <c r="E82" s="14"/>
      <c r="F82" s="14"/>
      <c r="G82" s="14"/>
    </row>
    <row r="83" spans="1:7" s="15" customFormat="1" ht="40.200000000000003" customHeight="1" outlineLevel="2" x14ac:dyDescent="0.25">
      <c r="A83" s="29" t="s">
        <v>71</v>
      </c>
      <c r="B83" s="30" t="s">
        <v>105</v>
      </c>
      <c r="C83" s="13">
        <v>6458575.1900000004</v>
      </c>
      <c r="D83" s="13">
        <v>3856942.23</v>
      </c>
      <c r="E83" s="14"/>
      <c r="F83" s="14"/>
      <c r="G83" s="14"/>
    </row>
    <row r="84" spans="1:7" s="15" customFormat="1" ht="40.200000000000003" hidden="1" customHeight="1" outlineLevel="2" x14ac:dyDescent="0.25">
      <c r="A84" s="29"/>
      <c r="B84" s="30"/>
      <c r="C84" s="13"/>
      <c r="D84" s="13"/>
      <c r="E84" s="14"/>
      <c r="F84" s="14"/>
      <c r="G84" s="14"/>
    </row>
    <row r="85" spans="1:7" s="7" customFormat="1" ht="27.6" customHeight="1" x14ac:dyDescent="0.25">
      <c r="A85" s="31" t="s">
        <v>72</v>
      </c>
      <c r="B85" s="32"/>
      <c r="C85" s="33">
        <f>C10+C15+C20+C27+C32+C35+C39+C43+C47+C49+C54+C61+C66+C68+C81+C82+C83+C76+C78+C84</f>
        <v>776834217.37</v>
      </c>
      <c r="D85" s="33">
        <f>D10+D15+D20+D27+D32+D35+D39+D43+D47+D49+D54+D61+D66+D68+D81+D82+D83+D76+D78+D84</f>
        <v>353919121.25999993</v>
      </c>
    </row>
    <row r="87" spans="1:7" x14ac:dyDescent="0.2">
      <c r="C87" s="3"/>
      <c r="D87" s="3"/>
    </row>
    <row r="88" spans="1:7" x14ac:dyDescent="0.2">
      <c r="C88" s="4"/>
      <c r="D88" s="4"/>
    </row>
  </sheetData>
  <mergeCells count="2">
    <mergeCell ref="A7:D7"/>
    <mergeCell ref="D2:F6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5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2020-03-26T03:53:21Z</cp:lastPrinted>
  <dcterms:created xsi:type="dcterms:W3CDTF">2014-04-02T02:59:32Z</dcterms:created>
  <dcterms:modified xsi:type="dcterms:W3CDTF">2021-07-05T05:45:32Z</dcterms:modified>
</cp:coreProperties>
</file>