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15300" windowHeight="789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'1'!$D$14:$D$83</definedName>
  </definedNames>
  <calcPr calcId="145621"/>
</workbook>
</file>

<file path=xl/calcChain.xml><?xml version="1.0" encoding="utf-8"?>
<calcChain xmlns="http://schemas.openxmlformats.org/spreadsheetml/2006/main">
  <c r="D69" i="4" l="1"/>
  <c r="C69" i="4"/>
  <c r="D62" i="4"/>
  <c r="C62" i="4"/>
  <c r="D58" i="4" l="1"/>
  <c r="C58" i="4"/>
  <c r="D48" i="4"/>
  <c r="C48" i="4"/>
  <c r="D34" i="4"/>
  <c r="C34" i="4"/>
  <c r="D23" i="4"/>
  <c r="C23" i="4"/>
  <c r="D18" i="4"/>
  <c r="C18" i="4"/>
  <c r="C67" i="4" l="1"/>
  <c r="D67" i="4"/>
  <c r="D53" i="4"/>
  <c r="C53" i="4"/>
  <c r="D51" i="4"/>
  <c r="C51" i="4"/>
  <c r="D44" i="4"/>
  <c r="C44" i="4"/>
  <c r="D40" i="4"/>
  <c r="C40" i="4"/>
  <c r="D38" i="4"/>
  <c r="C38" i="4"/>
  <c r="D27" i="4"/>
  <c r="C27" i="4"/>
  <c r="C80" i="4" l="1"/>
  <c r="D80" i="4"/>
</calcChain>
</file>

<file path=xl/sharedStrings.xml><?xml version="1.0" encoding="utf-8"?>
<sst xmlns="http://schemas.openxmlformats.org/spreadsheetml/2006/main" count="131" uniqueCount="126">
  <si>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</si>
  <si>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</si>
  <si>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</si>
  <si>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</si>
  <si>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</si>
  <si>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</si>
  <si>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</si>
  <si>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</si>
  <si>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</si>
  <si>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</si>
  <si>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</si>
  <si>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</si>
  <si>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</si>
  <si>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</si>
  <si>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</si>
  <si>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</si>
  <si>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</si>
  <si>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</si>
  <si>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</si>
  <si>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</si>
  <si>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</si>
  <si>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</si>
  <si>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</si>
  <si>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</si>
  <si>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</si>
  <si>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</si>
  <si>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</si>
  <si>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</si>
  <si>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</si>
  <si>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</si>
  <si>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</si>
  <si>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</si>
  <si>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</si>
  <si>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</si>
  <si>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</si>
  <si>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</si>
  <si>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</si>
  <si>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</si>
  <si>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</si>
  <si>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</si>
  <si>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</si>
  <si>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</si>
  <si>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</si>
  <si>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</si>
  <si>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</si>
  <si>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</si>
  <si>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</si>
  <si>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</si>
  <si>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</si>
  <si>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</si>
  <si>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</si>
  <si>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</si>
  <si>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</si>
  <si>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</si>
  <si>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</si>
  <si>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</si>
  <si>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</si>
  <si>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</si>
  <si>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</si>
  <si>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</si>
  <si>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</si>
  <si>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</si>
  <si>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</si>
  <si>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</si>
  <si>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</si>
  <si>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</si>
  <si>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</si>
  <si>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</si>
  <si>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</si>
  <si>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</si>
  <si>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</si>
  <si>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</si>
  <si>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</si>
  <si>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</si>
  <si>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</si>
  <si>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</si>
  <si>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</si>
  <si>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</si>
  <si>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</si>
  <si>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Подпрограмма "Обеспечение жильем молодых семей "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</si>
  <si>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</si>
  <si>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</si>
  <si>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</si>
  <si>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</si>
  <si>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</si>
  <si>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</si>
  <si>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</si>
  <si>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</si>
  <si>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</si>
  <si>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</si>
  <si>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</si>
  <si>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</si>
  <si>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</si>
  <si>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</si>
  <si>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</si>
  <si>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</si>
  <si>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</si>
  <si>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</si>
  <si>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</si>
  <si>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</si>
  <si>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</si>
  <si>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</si>
  <si>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</si>
  <si>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</si>
  <si>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</si>
  <si>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</si>
  <si>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"Организация проведения отлова безнадзорных животных на территории города Бородино"</t>
  </si>
  <si>
    <t>Подпрограмма "Государственная поддержка детей-сирот"</t>
  </si>
  <si>
    <t>0130000</t>
  </si>
  <si>
    <t>Непрограмные расходы на территориальную избирательную комиссию</t>
  </si>
  <si>
    <t>Подпрограмма "Развитие архивного дела в городе Бородино"</t>
  </si>
  <si>
    <t>1430000</t>
  </si>
  <si>
    <t>9210000</t>
  </si>
  <si>
    <t>9310000</t>
  </si>
  <si>
    <t>9410000</t>
  </si>
  <si>
    <t>9610000</t>
  </si>
  <si>
    <t xml:space="preserve">Информация об исполнении муниципальных программ в разрезе  целевых статей расходов местного бюджета за 1 квартал 2016 года </t>
  </si>
  <si>
    <t>План 
на 2016год</t>
  </si>
  <si>
    <t xml:space="preserve"> Исполнено за 1 квартал 2016 г.</t>
  </si>
  <si>
    <t>Подпрограмма "Деятельность комиссии по делам несоввершеннолетних и защите их прав"</t>
  </si>
  <si>
    <t>0140000</t>
  </si>
  <si>
    <t>Мероприятия по программе</t>
  </si>
  <si>
    <t>Подпрограмма "Деятельность административных комиссий"</t>
  </si>
  <si>
    <t>1440000</t>
  </si>
  <si>
    <t>Мероприятия по программе "Выполнение функций органов местного самоуправления"</t>
  </si>
  <si>
    <t>1490000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</si>
</sst>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0" fontId="3" fillId="0" borderId="0" xfId="1" applyFont="1" applyAlignment="1">
      <alignment horizontal="right"/>
    </xf>
    <xf numFmtId="49" fontId="4" fillId="0" borderId="2" xfId="1" applyNumberFormat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right" vertical="center" wrapText="1"/>
    </xf>
    <xf numFmtId="2" fontId="1" fillId="0" borderId="0" xfId="1" applyNumberFormat="1"/>
    <xf numFmtId="4" fontId="1" fillId="0" borderId="0" xfId="1" applyNumberFormat="1"/>
    <xf numFmtId="49" fontId="4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justify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Fill="1" applyBorder="1" applyAlignment="1">
      <alignment horizontal="justify" vertical="top" wrapText="1"/>
    </xf>
    <xf numFmtId="164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9" fontId="4" fillId="2" borderId="1" xfId="1" applyNumberFormat="1" applyFont="1" applyFill="1" applyBorder="1" applyAlignment="1">
      <alignment horizontal="justify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1" applyFill="1"/>
    <xf numFmtId="49" fontId="4" fillId="2" borderId="1" xfId="1" applyNumberFormat="1" applyFont="1" applyFill="1" applyBorder="1" applyAlignment="1">
      <alignment horizontal="justify" vertical="top" wrapText="1"/>
    </xf>
    <xf numFmtId="49" fontId="4" fillId="2" borderId="1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left" vertical="top" wrapText="1"/>
    </xf>
    <xf numFmtId="49" fontId="4" fillId="2" borderId="2" xfId="1" applyNumberFormat="1" applyFont="1" applyFill="1" applyBorder="1" applyAlignment="1">
      <alignment horizontal="left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0" fontId="1" fillId="3" borderId="0" xfId="1" applyFill="1"/>
    <xf numFmtId="0" fontId="2" fillId="0" borderId="0" xfId="1" applyFont="1"/>
    <xf numFmtId="49" fontId="6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  <pageSetUpPr fitToPage="1"/>
  </sheetPr>
  <dimension ref="A2:G83"/>
  <sheetViews>
    <sheetView showGridLines="0" tabSelected="1" topLeftCell="A75" zoomScaleNormal="100" workbookViewId="0">
      <selection activeCell="D70" sqref="D70"/>
    </sheetView>
  </sheetViews>
  <sheetFormatPr defaultColWidth="8.88671875" defaultRowHeight="13.2" outlineLevelRow="2" x14ac:dyDescent="0.25"/>
  <cols>
    <col min="1" max="1" width="51.6640625" style="1" customWidth="1"/>
    <col min="2" max="2" width="14.44140625" style="2" customWidth="1"/>
    <col min="3" max="3" width="17.6640625" style="2" customWidth="1"/>
    <col min="4" max="4" width="20.6640625" style="2" customWidth="1"/>
    <col min="5" max="7" width="9.109375" style="2" customWidth="1"/>
    <col min="8" max="16384" width="8.88671875" style="2"/>
  </cols>
  <sheetData>
    <row r="2" spans="1:5" x14ac:dyDescent="0.25">
      <c r="C2" s="29"/>
      <c r="D2" s="29"/>
      <c r="E2" s="29"/>
    </row>
    <row r="3" spans="1:5" x14ac:dyDescent="0.25">
      <c r="C3" s="29"/>
      <c r="D3" s="29"/>
      <c r="E3" s="29"/>
    </row>
    <row r="4" spans="1:5" x14ac:dyDescent="0.25">
      <c r="C4" s="29"/>
      <c r="D4" s="29"/>
      <c r="E4" s="29"/>
    </row>
    <row r="5" spans="1:5" ht="12.6" hidden="1" customHeight="1" x14ac:dyDescent="0.25">
      <c r="C5" s="29"/>
      <c r="D5" s="29"/>
      <c r="E5" s="29"/>
    </row>
    <row r="6" spans="1:5" ht="13.2" hidden="1" customHeight="1" x14ac:dyDescent="0.25">
      <c r="C6" s="31"/>
      <c r="D6" s="31"/>
      <c r="E6" s="29"/>
    </row>
    <row r="7" spans="1:5" ht="13.2" hidden="1" customHeight="1" x14ac:dyDescent="0.25">
      <c r="C7" s="31"/>
      <c r="D7" s="31"/>
      <c r="E7" s="29"/>
    </row>
    <row r="8" spans="1:5" ht="13.2" hidden="1" customHeight="1" x14ac:dyDescent="0.25">
      <c r="C8" s="31"/>
      <c r="D8" s="31"/>
      <c r="E8" s="29"/>
    </row>
    <row r="9" spans="1:5" ht="13.2" hidden="1" customHeight="1" x14ac:dyDescent="0.25">
      <c r="C9" s="31"/>
      <c r="D9" s="31"/>
      <c r="E9" s="29"/>
    </row>
    <row r="10" spans="1:5" ht="13.2" hidden="1" customHeight="1" x14ac:dyDescent="0.25">
      <c r="C10" s="31"/>
      <c r="D10" s="31"/>
      <c r="E10" s="29"/>
    </row>
    <row r="11" spans="1:5" hidden="1" x14ac:dyDescent="0.25">
      <c r="C11" s="29"/>
      <c r="D11" s="29"/>
      <c r="E11" s="29"/>
    </row>
    <row r="12" spans="1:5" hidden="1" x14ac:dyDescent="0.25">
      <c r="C12" s="29"/>
      <c r="D12" s="29"/>
      <c r="E12" s="29"/>
    </row>
    <row r="13" spans="1:5" hidden="1" x14ac:dyDescent="0.25">
      <c r="C13" s="29"/>
      <c r="D13" s="29"/>
      <c r="E13" s="29"/>
    </row>
    <row r="14" spans="1:5" ht="13.8" customHeight="1" x14ac:dyDescent="0.25">
      <c r="C14" s="29"/>
      <c r="D14" s="29"/>
      <c r="E14" s="29"/>
    </row>
    <row r="15" spans="1:5" ht="91.2" customHeight="1" x14ac:dyDescent="0.25">
      <c r="A15" s="30" t="s">
        <v>116</v>
      </c>
      <c r="B15" s="30"/>
      <c r="C15" s="30"/>
      <c r="D15" s="30"/>
    </row>
    <row r="16" spans="1:5" ht="15.6" x14ac:dyDescent="0.3">
      <c r="D16" s="3" t="s">
        <v>0</v>
      </c>
    </row>
    <row r="17" spans="1:7" ht="31.2" x14ac:dyDescent="0.25">
      <c r="A17" s="9" t="s">
        <v>1</v>
      </c>
      <c r="B17" s="9" t="s">
        <v>2</v>
      </c>
      <c r="C17" s="9" t="s">
        <v>117</v>
      </c>
      <c r="D17" s="9" t="s">
        <v>118</v>
      </c>
    </row>
    <row r="18" spans="1:7" s="21" customFormat="1" ht="47.4" customHeight="1" x14ac:dyDescent="0.25">
      <c r="A18" s="18" t="s">
        <v>82</v>
      </c>
      <c r="B18" s="19" t="s">
        <v>3</v>
      </c>
      <c r="C18" s="20">
        <f>C19+C20+C21+C22</f>
        <v>263342356.69999999</v>
      </c>
      <c r="D18" s="20">
        <f>D19+D20+D21+D22</f>
        <v>45680500.789999992</v>
      </c>
      <c r="E18" s="28"/>
      <c r="F18" s="28"/>
      <c r="G18" s="28"/>
    </row>
    <row r="19" spans="1:7" ht="37.950000000000003" customHeight="1" x14ac:dyDescent="0.25">
      <c r="A19" s="10" t="s">
        <v>4</v>
      </c>
      <c r="B19" s="11" t="s">
        <v>5</v>
      </c>
      <c r="C19" s="12">
        <v>252538576</v>
      </c>
      <c r="D19" s="12">
        <v>44181859.979999997</v>
      </c>
    </row>
    <row r="20" spans="1:7" ht="45.6" customHeight="1" outlineLevel="2" x14ac:dyDescent="0.25">
      <c r="A20" s="10" t="s">
        <v>6</v>
      </c>
      <c r="B20" s="11" t="s">
        <v>7</v>
      </c>
      <c r="C20" s="12">
        <v>8126480.7000000002</v>
      </c>
      <c r="D20" s="12">
        <v>1403014.23</v>
      </c>
    </row>
    <row r="21" spans="1:7" ht="45.6" customHeight="1" outlineLevel="2" x14ac:dyDescent="0.25">
      <c r="A21" s="10" t="s">
        <v>107</v>
      </c>
      <c r="B21" s="11" t="s">
        <v>108</v>
      </c>
      <c r="C21" s="12">
        <v>2209600</v>
      </c>
      <c r="D21" s="12">
        <v>0</v>
      </c>
    </row>
    <row r="22" spans="1:7" ht="45.6" customHeight="1" outlineLevel="2" x14ac:dyDescent="0.25">
      <c r="A22" s="10" t="s">
        <v>119</v>
      </c>
      <c r="B22" s="11" t="s">
        <v>120</v>
      </c>
      <c r="C22" s="12">
        <v>467700</v>
      </c>
      <c r="D22" s="12">
        <v>95626.58</v>
      </c>
    </row>
    <row r="23" spans="1:7" s="21" customFormat="1" ht="76.95" customHeight="1" outlineLevel="2" x14ac:dyDescent="0.25">
      <c r="A23" s="18" t="s">
        <v>83</v>
      </c>
      <c r="B23" s="19" t="s">
        <v>8</v>
      </c>
      <c r="C23" s="20">
        <f>C24+C25+C26</f>
        <v>29493302.09</v>
      </c>
      <c r="D23" s="20">
        <f>D24+D25+D26</f>
        <v>3400821.2</v>
      </c>
      <c r="E23" s="28"/>
      <c r="F23" s="28"/>
      <c r="G23" s="28"/>
    </row>
    <row r="24" spans="1:7" ht="53.4" customHeight="1" outlineLevel="2" x14ac:dyDescent="0.25">
      <c r="A24" s="10" t="s">
        <v>95</v>
      </c>
      <c r="B24" s="11" t="s">
        <v>9</v>
      </c>
      <c r="C24" s="12">
        <v>4571069.96</v>
      </c>
      <c r="D24" s="12">
        <v>2400789.77</v>
      </c>
    </row>
    <row r="25" spans="1:7" ht="31.2" outlineLevel="2" x14ac:dyDescent="0.25">
      <c r="A25" s="13" t="s">
        <v>96</v>
      </c>
      <c r="B25" s="11" t="s">
        <v>10</v>
      </c>
      <c r="C25" s="12">
        <v>6012057.1299999999</v>
      </c>
      <c r="D25" s="12">
        <v>1000031.43</v>
      </c>
    </row>
    <row r="26" spans="1:7" ht="48.6" customHeight="1" outlineLevel="2" x14ac:dyDescent="0.25">
      <c r="A26" s="13" t="s">
        <v>97</v>
      </c>
      <c r="B26" s="11" t="s">
        <v>11</v>
      </c>
      <c r="C26" s="12">
        <v>18910175</v>
      </c>
      <c r="D26" s="12">
        <v>0</v>
      </c>
    </row>
    <row r="27" spans="1:7" s="21" customFormat="1" ht="46.8" outlineLevel="2" x14ac:dyDescent="0.25">
      <c r="A27" s="22" t="s">
        <v>84</v>
      </c>
      <c r="B27" s="19" t="s">
        <v>12</v>
      </c>
      <c r="C27" s="20">
        <f>C28+C29+C30+C31+C32+C33</f>
        <v>41695208.549999997</v>
      </c>
      <c r="D27" s="20">
        <f>D28+D29+D30+D31+D32+D33</f>
        <v>8884813.5800000001</v>
      </c>
      <c r="E27" s="28"/>
      <c r="F27" s="28"/>
      <c r="G27" s="28"/>
    </row>
    <row r="28" spans="1:7" ht="46.95" customHeight="1" outlineLevel="2" x14ac:dyDescent="0.25">
      <c r="A28" s="13" t="s">
        <v>13</v>
      </c>
      <c r="B28" s="11" t="s">
        <v>14</v>
      </c>
      <c r="C28" s="12">
        <v>1169988</v>
      </c>
      <c r="D28" s="12">
        <v>144111.97</v>
      </c>
    </row>
    <row r="29" spans="1:7" ht="33" customHeight="1" outlineLevel="2" x14ac:dyDescent="0.25">
      <c r="A29" s="13" t="s">
        <v>15</v>
      </c>
      <c r="B29" s="11" t="s">
        <v>16</v>
      </c>
      <c r="C29" s="12">
        <v>30500</v>
      </c>
      <c r="D29" s="12">
        <v>0</v>
      </c>
    </row>
    <row r="30" spans="1:7" ht="50.4" hidden="1" customHeight="1" outlineLevel="2" x14ac:dyDescent="0.25">
      <c r="A30" s="13" t="s">
        <v>17</v>
      </c>
      <c r="B30" s="11" t="s">
        <v>18</v>
      </c>
      <c r="C30" s="14"/>
      <c r="D30" s="14"/>
    </row>
    <row r="31" spans="1:7" ht="35.4" customHeight="1" outlineLevel="2" x14ac:dyDescent="0.25">
      <c r="A31" s="13" t="s">
        <v>19</v>
      </c>
      <c r="B31" s="11" t="s">
        <v>20</v>
      </c>
      <c r="C31" s="12">
        <v>34497700</v>
      </c>
      <c r="D31" s="12">
        <v>7445000</v>
      </c>
    </row>
    <row r="32" spans="1:7" ht="34.950000000000003" customHeight="1" outlineLevel="2" x14ac:dyDescent="0.25">
      <c r="A32" s="13" t="s">
        <v>21</v>
      </c>
      <c r="B32" s="11" t="s">
        <v>22</v>
      </c>
      <c r="C32" s="12">
        <v>5908900</v>
      </c>
      <c r="D32" s="12">
        <v>1295701.6100000001</v>
      </c>
    </row>
    <row r="33" spans="1:7" ht="24" customHeight="1" outlineLevel="2" x14ac:dyDescent="0.25">
      <c r="A33" s="13" t="s">
        <v>23</v>
      </c>
      <c r="B33" s="11" t="s">
        <v>24</v>
      </c>
      <c r="C33" s="15">
        <v>88120.55</v>
      </c>
      <c r="D33" s="15">
        <v>0</v>
      </c>
    </row>
    <row r="34" spans="1:7" s="21" customFormat="1" ht="78.599999999999994" customHeight="1" outlineLevel="2" x14ac:dyDescent="0.25">
      <c r="A34" s="22" t="s">
        <v>85</v>
      </c>
      <c r="B34" s="19" t="s">
        <v>25</v>
      </c>
      <c r="C34" s="20">
        <f>C35+C36+C37</f>
        <v>2138281.9699999997</v>
      </c>
      <c r="D34" s="20">
        <f>D35+D36+D37</f>
        <v>433716.3</v>
      </c>
      <c r="E34" s="28"/>
      <c r="F34" s="28"/>
      <c r="G34" s="28"/>
    </row>
    <row r="35" spans="1:7" ht="50.4" customHeight="1" outlineLevel="2" x14ac:dyDescent="0.25">
      <c r="A35" s="13" t="s">
        <v>98</v>
      </c>
      <c r="B35" s="11" t="s">
        <v>26</v>
      </c>
      <c r="C35" s="12">
        <v>17000</v>
      </c>
      <c r="D35" s="12">
        <v>0</v>
      </c>
    </row>
    <row r="36" spans="1:7" ht="48.6" customHeight="1" outlineLevel="2" x14ac:dyDescent="0.25">
      <c r="A36" s="13" t="s">
        <v>99</v>
      </c>
      <c r="B36" s="11" t="s">
        <v>27</v>
      </c>
      <c r="C36" s="12">
        <v>40800</v>
      </c>
      <c r="D36" s="12">
        <v>0</v>
      </c>
    </row>
    <row r="37" spans="1:7" ht="50.4" customHeight="1" outlineLevel="2" x14ac:dyDescent="0.25">
      <c r="A37" s="13" t="s">
        <v>100</v>
      </c>
      <c r="B37" s="11" t="s">
        <v>28</v>
      </c>
      <c r="C37" s="12">
        <v>2080481.97</v>
      </c>
      <c r="D37" s="12">
        <v>433716.3</v>
      </c>
    </row>
    <row r="38" spans="1:7" s="21" customFormat="1" ht="35.4" customHeight="1" x14ac:dyDescent="0.25">
      <c r="A38" s="22" t="s">
        <v>86</v>
      </c>
      <c r="B38" s="19" t="s">
        <v>29</v>
      </c>
      <c r="C38" s="20">
        <f>C39</f>
        <v>349200</v>
      </c>
      <c r="D38" s="20">
        <f>D39</f>
        <v>0</v>
      </c>
      <c r="E38" s="28"/>
      <c r="F38" s="28"/>
      <c r="G38" s="28"/>
    </row>
    <row r="39" spans="1:7" ht="31.2" x14ac:dyDescent="0.25">
      <c r="A39" s="13" t="s">
        <v>77</v>
      </c>
      <c r="B39" s="11" t="s">
        <v>30</v>
      </c>
      <c r="C39" s="12">
        <v>349200</v>
      </c>
      <c r="D39" s="12">
        <v>0</v>
      </c>
      <c r="E39" s="28"/>
      <c r="F39" s="28"/>
      <c r="G39" s="28"/>
    </row>
    <row r="40" spans="1:7" s="21" customFormat="1" ht="31.2" outlineLevel="2" x14ac:dyDescent="0.3">
      <c r="A40" s="22" t="s">
        <v>87</v>
      </c>
      <c r="B40" s="23" t="s">
        <v>31</v>
      </c>
      <c r="C40" s="20">
        <f>C41+C42+C43</f>
        <v>55162134.670000002</v>
      </c>
      <c r="D40" s="20">
        <f>D41+D42+D43</f>
        <v>9525147.0299999993</v>
      </c>
      <c r="E40" s="28"/>
      <c r="F40" s="28"/>
      <c r="G40" s="28"/>
    </row>
    <row r="41" spans="1:7" ht="22.2" customHeight="1" outlineLevel="2" x14ac:dyDescent="0.3">
      <c r="A41" s="13" t="s">
        <v>32</v>
      </c>
      <c r="B41" s="16" t="s">
        <v>33</v>
      </c>
      <c r="C41" s="12">
        <v>9793494.1699999999</v>
      </c>
      <c r="D41" s="12">
        <v>1707908.75</v>
      </c>
    </row>
    <row r="42" spans="1:7" ht="36" customHeight="1" outlineLevel="2" x14ac:dyDescent="0.25">
      <c r="A42" s="13" t="s">
        <v>34</v>
      </c>
      <c r="B42" s="11" t="s">
        <v>35</v>
      </c>
      <c r="C42" s="12">
        <v>32938039.449999999</v>
      </c>
      <c r="D42" s="12">
        <v>5650808.5599999996</v>
      </c>
    </row>
    <row r="43" spans="1:7" ht="31.2" outlineLevel="2" x14ac:dyDescent="0.25">
      <c r="A43" s="13" t="s">
        <v>36</v>
      </c>
      <c r="B43" s="11" t="s">
        <v>37</v>
      </c>
      <c r="C43" s="12">
        <v>12430601.050000001</v>
      </c>
      <c r="D43" s="12">
        <v>2166429.7200000002</v>
      </c>
    </row>
    <row r="44" spans="1:7" s="21" customFormat="1" ht="37.200000000000003" customHeight="1" outlineLevel="2" x14ac:dyDescent="0.25">
      <c r="A44" s="22" t="s">
        <v>101</v>
      </c>
      <c r="B44" s="19" t="s">
        <v>38</v>
      </c>
      <c r="C44" s="20">
        <f>C45+C46+C47</f>
        <v>19576202.550000001</v>
      </c>
      <c r="D44" s="20">
        <f>D45+D46+D47</f>
        <v>4083192.2199999997</v>
      </c>
      <c r="E44" s="28"/>
      <c r="F44" s="28"/>
      <c r="G44" s="28"/>
    </row>
    <row r="45" spans="1:7" ht="31.2" outlineLevel="2" x14ac:dyDescent="0.25">
      <c r="A45" s="13" t="s">
        <v>39</v>
      </c>
      <c r="B45" s="11" t="s">
        <v>40</v>
      </c>
      <c r="C45" s="12">
        <v>700000</v>
      </c>
      <c r="D45" s="12">
        <v>280765.8</v>
      </c>
      <c r="E45" s="28"/>
      <c r="F45" s="28"/>
      <c r="G45" s="28"/>
    </row>
    <row r="46" spans="1:7" ht="31.2" outlineLevel="2" x14ac:dyDescent="0.25">
      <c r="A46" s="13" t="s">
        <v>41</v>
      </c>
      <c r="B46" s="11" t="s">
        <v>42</v>
      </c>
      <c r="C46" s="12">
        <v>18524187.699999999</v>
      </c>
      <c r="D46" s="12">
        <v>3727497</v>
      </c>
      <c r="E46" s="28"/>
      <c r="F46" s="28"/>
      <c r="G46" s="28"/>
    </row>
    <row r="47" spans="1:7" ht="31.2" outlineLevel="2" x14ac:dyDescent="0.25">
      <c r="A47" s="13" t="s">
        <v>21</v>
      </c>
      <c r="B47" s="11" t="s">
        <v>43</v>
      </c>
      <c r="C47" s="12">
        <v>352014.85</v>
      </c>
      <c r="D47" s="12">
        <v>74929.42</v>
      </c>
      <c r="E47" s="28"/>
      <c r="F47" s="28"/>
      <c r="G47" s="28"/>
    </row>
    <row r="48" spans="1:7" s="21" customFormat="1" ht="36.6" customHeight="1" outlineLevel="2" x14ac:dyDescent="0.25">
      <c r="A48" s="22" t="s">
        <v>88</v>
      </c>
      <c r="B48" s="19" t="s">
        <v>44</v>
      </c>
      <c r="C48" s="20">
        <f>C49+C50</f>
        <v>3207866.14</v>
      </c>
      <c r="D48" s="20">
        <f>D49+D50</f>
        <v>489895.47</v>
      </c>
      <c r="E48" s="28"/>
      <c r="F48" s="28"/>
      <c r="G48" s="28"/>
    </row>
    <row r="49" spans="1:7" ht="30" customHeight="1" outlineLevel="2" x14ac:dyDescent="0.25">
      <c r="A49" s="13" t="s">
        <v>45</v>
      </c>
      <c r="B49" s="11" t="s">
        <v>46</v>
      </c>
      <c r="C49" s="12">
        <v>3118666.14</v>
      </c>
      <c r="D49" s="12">
        <v>489895.47</v>
      </c>
    </row>
    <row r="50" spans="1:7" ht="39" customHeight="1" outlineLevel="2" x14ac:dyDescent="0.25">
      <c r="A50" s="13" t="s">
        <v>47</v>
      </c>
      <c r="B50" s="11" t="s">
        <v>48</v>
      </c>
      <c r="C50" s="12">
        <v>89200</v>
      </c>
      <c r="D50" s="12">
        <v>0</v>
      </c>
    </row>
    <row r="51" spans="1:7" s="21" customFormat="1" ht="49.2" customHeight="1" outlineLevel="2" x14ac:dyDescent="0.25">
      <c r="A51" s="22" t="s">
        <v>89</v>
      </c>
      <c r="B51" s="19" t="s">
        <v>49</v>
      </c>
      <c r="C51" s="20">
        <f>C52</f>
        <v>200000</v>
      </c>
      <c r="D51" s="20">
        <f>D52</f>
        <v>0</v>
      </c>
      <c r="E51" s="28"/>
      <c r="F51" s="28"/>
      <c r="G51" s="28"/>
    </row>
    <row r="52" spans="1:7" ht="49.2" customHeight="1" outlineLevel="2" x14ac:dyDescent="0.25">
      <c r="A52" s="13" t="s">
        <v>78</v>
      </c>
      <c r="B52" s="11" t="s">
        <v>50</v>
      </c>
      <c r="C52" s="12">
        <v>200000</v>
      </c>
      <c r="D52" s="12">
        <v>0</v>
      </c>
      <c r="E52" s="28"/>
      <c r="F52" s="28"/>
      <c r="G52" s="28"/>
    </row>
    <row r="53" spans="1:7" s="21" customFormat="1" ht="35.4" customHeight="1" outlineLevel="2" x14ac:dyDescent="0.25">
      <c r="A53" s="22" t="s">
        <v>90</v>
      </c>
      <c r="B53" s="19" t="s">
        <v>51</v>
      </c>
      <c r="C53" s="20">
        <f>C54+C55+C56+C57</f>
        <v>14494819</v>
      </c>
      <c r="D53" s="20">
        <f>D54+D55+D56+D57</f>
        <v>152790.04</v>
      </c>
      <c r="E53" s="28"/>
      <c r="F53" s="28"/>
      <c r="G53" s="28"/>
    </row>
    <row r="54" spans="1:7" ht="31.2" outlineLevel="2" x14ac:dyDescent="0.25">
      <c r="A54" s="13" t="s">
        <v>102</v>
      </c>
      <c r="B54" s="11" t="s">
        <v>52</v>
      </c>
      <c r="C54" s="12">
        <v>4883175</v>
      </c>
      <c r="D54" s="12">
        <v>152790.04</v>
      </c>
    </row>
    <row r="55" spans="1:7" ht="31.2" outlineLevel="2" x14ac:dyDescent="0.25">
      <c r="A55" s="13" t="s">
        <v>103</v>
      </c>
      <c r="B55" s="11" t="s">
        <v>53</v>
      </c>
      <c r="C55" s="12">
        <v>3475900</v>
      </c>
      <c r="D55" s="12">
        <v>0</v>
      </c>
    </row>
    <row r="56" spans="1:7" ht="34.950000000000003" customHeight="1" outlineLevel="2" x14ac:dyDescent="0.25">
      <c r="A56" s="13" t="s">
        <v>104</v>
      </c>
      <c r="B56" s="11" t="s">
        <v>54</v>
      </c>
      <c r="C56" s="12">
        <v>279360</v>
      </c>
      <c r="D56" s="12">
        <v>0</v>
      </c>
    </row>
    <row r="57" spans="1:7" ht="50.4" customHeight="1" outlineLevel="2" x14ac:dyDescent="0.25">
      <c r="A57" s="13" t="s">
        <v>55</v>
      </c>
      <c r="B57" s="11" t="s">
        <v>56</v>
      </c>
      <c r="C57" s="12">
        <v>5856384</v>
      </c>
      <c r="D57" s="12">
        <v>0</v>
      </c>
    </row>
    <row r="58" spans="1:7" s="21" customFormat="1" ht="52.2" customHeight="1" outlineLevel="2" x14ac:dyDescent="0.25">
      <c r="A58" s="22" t="s">
        <v>91</v>
      </c>
      <c r="B58" s="19" t="s">
        <v>57</v>
      </c>
      <c r="C58" s="20">
        <f>C59+C61</f>
        <v>364952.46</v>
      </c>
      <c r="D58" s="20">
        <f>D59+D61</f>
        <v>0</v>
      </c>
      <c r="E58" s="28"/>
      <c r="F58" s="28"/>
      <c r="G58" s="28"/>
    </row>
    <row r="59" spans="1:7" ht="37.200000000000003" customHeight="1" outlineLevel="2" x14ac:dyDescent="0.25">
      <c r="A59" s="13" t="s">
        <v>79</v>
      </c>
      <c r="B59" s="11" t="s">
        <v>58</v>
      </c>
      <c r="C59" s="12">
        <v>235422</v>
      </c>
      <c r="D59" s="12">
        <v>0</v>
      </c>
      <c r="E59" s="28"/>
      <c r="F59" s="28"/>
      <c r="G59" s="28"/>
    </row>
    <row r="60" spans="1:7" ht="19.2" hidden="1" customHeight="1" outlineLevel="2" x14ac:dyDescent="0.25">
      <c r="A60" s="13" t="s">
        <v>80</v>
      </c>
      <c r="B60" s="11" t="s">
        <v>59</v>
      </c>
      <c r="C60" s="17"/>
      <c r="D60" s="14"/>
      <c r="E60" s="28"/>
      <c r="F60" s="28"/>
      <c r="G60" s="28"/>
    </row>
    <row r="61" spans="1:7" ht="19.2" customHeight="1" outlineLevel="2" x14ac:dyDescent="0.25">
      <c r="A61" s="13" t="s">
        <v>121</v>
      </c>
      <c r="B61" s="11" t="s">
        <v>59</v>
      </c>
      <c r="C61" s="17">
        <v>129530.46</v>
      </c>
      <c r="D61" s="14">
        <v>0</v>
      </c>
      <c r="E61" s="28"/>
      <c r="F61" s="28"/>
      <c r="G61" s="28"/>
    </row>
    <row r="62" spans="1:7" s="21" customFormat="1" ht="32.4" customHeight="1" outlineLevel="2" x14ac:dyDescent="0.25">
      <c r="A62" s="22" t="s">
        <v>92</v>
      </c>
      <c r="B62" s="19" t="s">
        <v>60</v>
      </c>
      <c r="C62" s="20">
        <f>C63+C64+C66</f>
        <v>8681374.6900000013</v>
      </c>
      <c r="D62" s="20">
        <f>D63+D64+D66</f>
        <v>2257614.5499999998</v>
      </c>
      <c r="E62" s="28"/>
      <c r="F62" s="28"/>
      <c r="G62" s="28"/>
    </row>
    <row r="63" spans="1:7" ht="36" customHeight="1" outlineLevel="2" x14ac:dyDescent="0.25">
      <c r="A63" s="13" t="s">
        <v>61</v>
      </c>
      <c r="B63" s="11" t="s">
        <v>62</v>
      </c>
      <c r="C63" s="12">
        <v>4200000</v>
      </c>
      <c r="D63" s="12">
        <v>1225709.29</v>
      </c>
    </row>
    <row r="64" spans="1:7" ht="35.4" customHeight="1" outlineLevel="2" x14ac:dyDescent="0.25">
      <c r="A64" s="13" t="s">
        <v>21</v>
      </c>
      <c r="B64" s="11" t="s">
        <v>63</v>
      </c>
      <c r="C64" s="12">
        <v>4381374.6900000004</v>
      </c>
      <c r="D64" s="12">
        <v>1031905.26</v>
      </c>
    </row>
    <row r="65" spans="1:7" ht="25.95" hidden="1" customHeight="1" outlineLevel="2" x14ac:dyDescent="0.25">
      <c r="A65" s="13" t="s">
        <v>81</v>
      </c>
      <c r="B65" s="11" t="s">
        <v>64</v>
      </c>
      <c r="C65" s="12"/>
      <c r="D65" s="12"/>
    </row>
    <row r="66" spans="1:7" ht="25.95" customHeight="1" outlineLevel="2" x14ac:dyDescent="0.25">
      <c r="A66" s="13" t="s">
        <v>81</v>
      </c>
      <c r="B66" s="11" t="s">
        <v>64</v>
      </c>
      <c r="C66" s="12">
        <v>100000</v>
      </c>
      <c r="D66" s="12">
        <v>0</v>
      </c>
    </row>
    <row r="67" spans="1:7" s="21" customFormat="1" ht="48" customHeight="1" outlineLevel="2" x14ac:dyDescent="0.25">
      <c r="A67" s="24" t="s">
        <v>93</v>
      </c>
      <c r="B67" s="19" t="s">
        <v>65</v>
      </c>
      <c r="C67" s="20">
        <f>C68</f>
        <v>2562931.29</v>
      </c>
      <c r="D67" s="20">
        <f>D68</f>
        <v>451552</v>
      </c>
      <c r="E67" s="28"/>
      <c r="F67" s="28"/>
      <c r="G67" s="28"/>
    </row>
    <row r="68" spans="1:7" ht="33.6" customHeight="1" outlineLevel="2" x14ac:dyDescent="0.25">
      <c r="A68" s="13" t="s">
        <v>66</v>
      </c>
      <c r="B68" s="11" t="s">
        <v>67</v>
      </c>
      <c r="C68" s="12">
        <v>2562931.29</v>
      </c>
      <c r="D68" s="12">
        <v>451552</v>
      </c>
      <c r="E68" s="28"/>
      <c r="F68" s="28"/>
      <c r="G68" s="28"/>
    </row>
    <row r="69" spans="1:7" s="21" customFormat="1" ht="33" customHeight="1" outlineLevel="2" x14ac:dyDescent="0.25">
      <c r="A69" s="22" t="s">
        <v>94</v>
      </c>
      <c r="B69" s="19" t="s">
        <v>68</v>
      </c>
      <c r="C69" s="20">
        <f>C70+C71+C72+C73+C74</f>
        <v>11097085.93</v>
      </c>
      <c r="D69" s="20">
        <f>D70+D71+D72+D73+D74</f>
        <v>1809291.67</v>
      </c>
      <c r="E69" s="28"/>
      <c r="F69" s="28"/>
      <c r="G69" s="28"/>
    </row>
    <row r="70" spans="1:7" ht="21" customHeight="1" outlineLevel="2" x14ac:dyDescent="0.25">
      <c r="A70" s="13" t="s">
        <v>105</v>
      </c>
      <c r="B70" s="11" t="s">
        <v>69</v>
      </c>
      <c r="C70" s="12">
        <v>9504117.7699999996</v>
      </c>
      <c r="D70" s="12">
        <v>1736307.73</v>
      </c>
    </row>
    <row r="71" spans="1:7" ht="52.2" customHeight="1" outlineLevel="2" x14ac:dyDescent="0.25">
      <c r="A71" s="13" t="s">
        <v>106</v>
      </c>
      <c r="B71" s="11" t="s">
        <v>70</v>
      </c>
      <c r="C71" s="12">
        <v>502600</v>
      </c>
      <c r="D71" s="12">
        <v>0</v>
      </c>
    </row>
    <row r="72" spans="1:7" ht="37.799999999999997" customHeight="1" outlineLevel="2" x14ac:dyDescent="0.25">
      <c r="A72" s="13" t="s">
        <v>110</v>
      </c>
      <c r="B72" s="11" t="s">
        <v>111</v>
      </c>
      <c r="C72" s="12">
        <v>457718.16</v>
      </c>
      <c r="D72" s="12">
        <v>70526.94</v>
      </c>
    </row>
    <row r="73" spans="1:7" ht="37.799999999999997" customHeight="1" outlineLevel="2" x14ac:dyDescent="0.25">
      <c r="A73" s="13" t="s">
        <v>122</v>
      </c>
      <c r="B73" s="11" t="s">
        <v>123</v>
      </c>
      <c r="C73" s="12">
        <v>81400</v>
      </c>
      <c r="D73" s="12">
        <v>2457</v>
      </c>
    </row>
    <row r="74" spans="1:7" ht="37.799999999999997" customHeight="1" outlineLevel="2" x14ac:dyDescent="0.25">
      <c r="A74" s="13" t="s">
        <v>124</v>
      </c>
      <c r="B74" s="11" t="s">
        <v>125</v>
      </c>
      <c r="C74" s="12">
        <v>551250</v>
      </c>
      <c r="D74" s="12">
        <v>0</v>
      </c>
    </row>
    <row r="75" spans="1:7" s="21" customFormat="1" ht="62.4" customHeight="1" outlineLevel="2" x14ac:dyDescent="0.25">
      <c r="A75" s="22" t="s">
        <v>75</v>
      </c>
      <c r="B75" s="19" t="s">
        <v>76</v>
      </c>
      <c r="C75" s="20">
        <v>8543850.3000000007</v>
      </c>
      <c r="D75" s="20">
        <v>1502868.03</v>
      </c>
      <c r="E75" s="28"/>
      <c r="F75" s="28"/>
      <c r="G75" s="28"/>
    </row>
    <row r="76" spans="1:7" s="21" customFormat="1" ht="31.2" outlineLevel="2" x14ac:dyDescent="0.25">
      <c r="A76" s="22" t="s">
        <v>71</v>
      </c>
      <c r="B76" s="19" t="s">
        <v>112</v>
      </c>
      <c r="C76" s="20">
        <v>14214258.32</v>
      </c>
      <c r="D76" s="20">
        <v>2968023.13</v>
      </c>
      <c r="E76" s="28"/>
      <c r="F76" s="28"/>
      <c r="G76" s="28"/>
    </row>
    <row r="77" spans="1:7" s="21" customFormat="1" ht="40.200000000000003" customHeight="1" outlineLevel="2" x14ac:dyDescent="0.25">
      <c r="A77" s="25" t="s">
        <v>72</v>
      </c>
      <c r="B77" s="26" t="s">
        <v>113</v>
      </c>
      <c r="C77" s="20">
        <v>4060725.27</v>
      </c>
      <c r="D77" s="20">
        <v>928807.56</v>
      </c>
      <c r="E77" s="28"/>
      <c r="F77" s="28"/>
      <c r="G77" s="28"/>
    </row>
    <row r="78" spans="1:7" s="21" customFormat="1" ht="40.200000000000003" customHeight="1" outlineLevel="2" x14ac:dyDescent="0.25">
      <c r="A78" s="27" t="s">
        <v>109</v>
      </c>
      <c r="B78" s="19" t="s">
        <v>114</v>
      </c>
      <c r="C78" s="20">
        <v>430412.6</v>
      </c>
      <c r="D78" s="20">
        <v>15000</v>
      </c>
      <c r="E78" s="28"/>
      <c r="F78" s="28"/>
      <c r="G78" s="28"/>
    </row>
    <row r="79" spans="1:7" s="21" customFormat="1" ht="53.4" customHeight="1" outlineLevel="2" x14ac:dyDescent="0.25">
      <c r="A79" s="22" t="s">
        <v>73</v>
      </c>
      <c r="B79" s="19" t="s">
        <v>115</v>
      </c>
      <c r="C79" s="20">
        <v>2989480.87</v>
      </c>
      <c r="D79" s="20">
        <v>592028.81999999995</v>
      </c>
      <c r="E79" s="28"/>
      <c r="F79" s="28"/>
      <c r="G79" s="28"/>
    </row>
    <row r="80" spans="1:7" ht="27.6" customHeight="1" x14ac:dyDescent="0.25">
      <c r="A80" s="4" t="s">
        <v>74</v>
      </c>
      <c r="B80" s="5"/>
      <c r="C80" s="6">
        <f>C18+C23+C27+C34+C38+C40+C44+C48+C51+C53+C58+C62+C67+C69+C75+C76+C77+C78+C79</f>
        <v>482604443.40000004</v>
      </c>
      <c r="D80" s="6">
        <f>D18+D23+D27+D34+D38+D40+D44+D48+D51+D53+D58+D62+D67+D69+D75+D76+D77+D78+D79</f>
        <v>83176062.389999986</v>
      </c>
    </row>
    <row r="82" spans="3:4" x14ac:dyDescent="0.25">
      <c r="C82" s="7"/>
      <c r="D82" s="7"/>
    </row>
    <row r="83" spans="3:4" x14ac:dyDescent="0.25">
      <c r="C83" s="8"/>
      <c r="D83" s="8"/>
    </row>
  </sheetData>
  <mergeCells count="2">
    <mergeCell ref="A15:D15"/>
    <mergeCell ref="C6:D10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Лист1</vt:lpstr>
      <vt:lpstr>Лист2</vt:lpstr>
      <vt:lpstr>Лист3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Гаморкина И П</cp:lastModifiedBy>
  <cp:lastPrinted>2016-01-21T08:29:08Z</cp:lastPrinted>
  <dcterms:created xsi:type="dcterms:W3CDTF">2014-04-02T02:59:32Z</dcterms:created>
  <dcterms:modified xsi:type="dcterms:W3CDTF">2016-04-18T02:44:07Z</dcterms:modified>
</cp:coreProperties>
</file>