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'1'!$A$1:$F$85</definedName>
  </definedNames>
  <calcPr calcId="145621"/>
</workbook>
</file>

<file path=xl/calcChain.xml><?xml version="1.0" encoding="utf-8"?>
<calcChain xmlns="http://schemas.openxmlformats.org/spreadsheetml/2006/main">
  <c r="D68" i="4" l="1"/>
  <c r="C68" i="4"/>
  <c r="C76" i="4"/>
  <c r="D76" i="4"/>
  <c r="D15" i="4" l="1"/>
  <c r="C15" i="4"/>
  <c r="D54" i="4" l="1"/>
  <c r="C54" i="4" l="1"/>
  <c r="D32" i="4" l="1"/>
  <c r="C32" i="4"/>
  <c r="D78" i="4" l="1"/>
  <c r="C78" i="4"/>
  <c r="D27" i="4" l="1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5" i="4" l="1"/>
  <c r="D85" i="4"/>
</calcChain>
</file>

<file path=xl/sharedStrings.xml><?xml version="1.0" encoding="utf-8"?>
<sst xmlns="http://schemas.openxmlformats.org/spreadsheetml/2006/main" count="153" uniqueCount="148">
  <si>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</si>
  <si>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</si>
  <si>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</si>
  <si>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</si>
  <si>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</si>
  <si>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</si>
  <si>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</si>
  <si>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</si>
  <si>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</si>
  <si>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</si>
  <si>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</si>
  <si>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</si>
  <si>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</si>
  <si>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</si>
  <si>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</si>
  <si>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</si>
  <si>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</si>
  <si>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</si>
  <si>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</si>
  <si>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</si>
  <si>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</si>
  <si>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</si>
  <si>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</si>
  <si>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</si>
  <si>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</si>
  <si>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</si>
  <si>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</si>
  <si>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</si>
  <si>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</si>
  <si>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</si>
  <si>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</si>
  <si>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</si>
  <si>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</si>
  <si>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</si>
  <si>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</si>
  <si>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</si>
  <si>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</si>
  <si>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</si>
  <si>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</si>
  <si>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</si>
  <si>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</si>
  <si>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</si>
  <si>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</si>
  <si>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</si>
  <si>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</si>
  <si>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</si>
  <si>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</si>
  <si>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</si>
  <si>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</si>
  <si>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</si>
  <si>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</si>
  <si>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</si>
  <si>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</si>
  <si>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</si>
  <si>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</si>
  <si>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</si>
  <si>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</si>
  <si>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</si>
  <si>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</si>
  <si>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</si>
  <si>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</si>
  <si>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</si>
  <si>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</si>
  <si>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</si>
  <si>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</si>
  <si>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</si>
  <si>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</si>
  <si>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</si>
  <si>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</si>
  <si>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</si>
  <si>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</si>
  <si>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</si>
  <si>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</si>
  <si>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</si>
  <si>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</si>
  <si>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</si>
  <si>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</si>
  <si>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</si>
  <si>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</si>
  <si>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</si>
  <si>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</si>
  <si>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</si>
  <si>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</si>
  <si>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</si>
  <si>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</si>
  <si>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</si>
  <si>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</si>
  <si>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</si>
  <si>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</si>
  <si>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</si>
  <si>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</si>
  <si>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</si>
  <si>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</si>
  <si>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</si>
  <si>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</si>
  <si>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</si>
  <si>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</si>
  <si>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</si>
  <si>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</si>
  <si>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</si>
  <si>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</si>
  <si>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</si>
  <si>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</si>
  <si>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</si>
  <si>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</si>
  <si>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</si>
  <si>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</si>
  <si>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</si>
  <si>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</si>
  <si>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</si>
  <si>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</si>
  <si>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</si>
  <si>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</si>
  <si>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</si>
  <si>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</si>
  <si>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</si>
  <si>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</si>
  <si>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</si>
  <si>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</si>
  <si>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</si>
  <si>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</si>
  <si>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</si>
  <si>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</si>
  <si>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</si>
  <si>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</si>
  <si>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</si>
  <si>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</si>
  <si>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</si>
  <si>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</si>
  <si>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</si>
  <si>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</si>
  <si>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</si>
  <si>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</si>
  <si>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</si>
  <si>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</si>
  <si>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</si>
  <si>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</si>
  <si>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</si>
  <si>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</si>
  <si>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</si>
  <si>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</si>
  <si>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</si>
  <si>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</si>
  <si>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</si>
  <si>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</si>
  <si>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</si>
  <si>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План на 2022 год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</si>
  <si>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полугодие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</si>
</sst>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69" zoomScale="60" zoomScaleNormal="80" workbookViewId="0">
      <selection activeCell="D85" sqref="D85"/>
    </sheetView>
  </sheetViews>
  <sheetFormatPr defaultColWidth="8.88671875" defaultRowHeight="13.2" outlineLevelRow="2" x14ac:dyDescent="0.25"/>
  <cols>
    <col min="1" max="1" width="67.332031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.149999999999999" x14ac:dyDescent="0.3">
      <c r="A1" s="5"/>
      <c r="B1" s="6"/>
      <c r="C1" s="6"/>
      <c r="D1" s="6"/>
      <c r="E1" s="6"/>
      <c r="F1" s="6"/>
    </row>
    <row r="2" spans="1:7" s="7" customFormat="1" ht="0.75" customHeight="1" x14ac:dyDescent="0.25">
      <c r="A2" s="8"/>
      <c r="D2" s="36"/>
      <c r="E2" s="37"/>
      <c r="F2" s="37"/>
    </row>
    <row r="3" spans="1:7" s="7" customFormat="1" ht="17.55" hidden="1" customHeight="1" x14ac:dyDescent="0.25">
      <c r="A3" s="8"/>
      <c r="D3" s="38"/>
      <c r="E3" s="37"/>
      <c r="F3" s="37"/>
    </row>
    <row r="4" spans="1:7" s="7" customFormat="1" ht="17.55" hidden="1" customHeight="1" x14ac:dyDescent="0.25">
      <c r="A4" s="8"/>
      <c r="D4" s="38"/>
      <c r="E4" s="37"/>
      <c r="F4" s="37"/>
    </row>
    <row r="5" spans="1:7" s="7" customFormat="1" ht="14.1" hidden="1" customHeight="1" x14ac:dyDescent="0.25">
      <c r="A5" s="8"/>
      <c r="D5" s="38"/>
      <c r="E5" s="37"/>
      <c r="F5" s="37"/>
    </row>
    <row r="6" spans="1:7" s="7" customFormat="1" ht="14.1" hidden="1" customHeight="1" x14ac:dyDescent="0.25">
      <c r="A6" s="8"/>
      <c r="D6" s="38"/>
      <c r="E6" s="37"/>
      <c r="F6" s="37"/>
    </row>
    <row r="7" spans="1:7" s="7" customFormat="1" ht="91.2" customHeight="1" x14ac:dyDescent="0.25">
      <c r="A7" s="35" t="s">
        <v>147</v>
      </c>
      <c r="B7" s="35"/>
      <c r="C7" s="35"/>
      <c r="D7" s="35"/>
    </row>
    <row r="8" spans="1:7" s="7" customFormat="1" ht="15" x14ac:dyDescent="0.25">
      <c r="A8" s="8"/>
      <c r="D8" s="9" t="s">
        <v>0</v>
      </c>
    </row>
    <row r="9" spans="1:7" s="7" customFormat="1" ht="15.6" x14ac:dyDescent="0.25">
      <c r="A9" s="10" t="s">
        <v>1</v>
      </c>
      <c r="B9" s="10" t="s">
        <v>2</v>
      </c>
      <c r="C9" s="10" t="s">
        <v>146</v>
      </c>
      <c r="D9" s="10" t="s">
        <v>136</v>
      </c>
    </row>
    <row r="10" spans="1:7" s="15" customFormat="1" ht="47.4" customHeight="1" x14ac:dyDescent="0.25">
      <c r="A10" s="11" t="s">
        <v>78</v>
      </c>
      <c r="B10" s="12" t="s">
        <v>3</v>
      </c>
      <c r="C10" s="13">
        <f>C11+C12+C13+C14</f>
        <v>398200042.38999999</v>
      </c>
      <c r="D10" s="13">
        <f>D11+D12+D13+D14</f>
        <v>188946771.85999998</v>
      </c>
      <c r="E10" s="14"/>
      <c r="F10" s="14"/>
      <c r="G10" s="14"/>
    </row>
    <row r="11" spans="1:7" s="7" customFormat="1" ht="54.75" customHeight="1" x14ac:dyDescent="0.25">
      <c r="A11" s="16" t="s">
        <v>4</v>
      </c>
      <c r="B11" s="17" t="s">
        <v>5</v>
      </c>
      <c r="C11" s="18">
        <v>384330089.20999998</v>
      </c>
      <c r="D11" s="18">
        <v>183291190.19999999</v>
      </c>
    </row>
    <row r="12" spans="1:7" s="7" customFormat="1" ht="57.6" customHeight="1" outlineLevel="2" x14ac:dyDescent="0.25">
      <c r="A12" s="16" t="s">
        <v>6</v>
      </c>
      <c r="B12" s="17" t="s">
        <v>7</v>
      </c>
      <c r="C12" s="18">
        <v>13038953.18</v>
      </c>
      <c r="D12" s="18">
        <v>5352471.96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5">
      <c r="A14" s="16" t="s">
        <v>114</v>
      </c>
      <c r="B14" s="17" t="s">
        <v>106</v>
      </c>
      <c r="C14" s="18">
        <v>831000</v>
      </c>
      <c r="D14" s="18">
        <v>303109.7</v>
      </c>
    </row>
    <row r="15" spans="1:7" s="15" customFormat="1" ht="91.8" customHeight="1" outlineLevel="2" x14ac:dyDescent="0.25">
      <c r="A15" s="11" t="s">
        <v>79</v>
      </c>
      <c r="B15" s="12" t="s">
        <v>8</v>
      </c>
      <c r="C15" s="13">
        <f>C16+C17+C19+C18</f>
        <v>188819344.73000002</v>
      </c>
      <c r="D15" s="13">
        <f>D16+D17+D19+D18</f>
        <v>82616336.170000002</v>
      </c>
      <c r="E15" s="14"/>
      <c r="F15" s="14"/>
      <c r="G15" s="14"/>
    </row>
    <row r="16" spans="1:7" s="7" customFormat="1" ht="79.349999999999994" customHeight="1" outlineLevel="2" x14ac:dyDescent="0.25">
      <c r="A16" s="16" t="s">
        <v>90</v>
      </c>
      <c r="B16" s="17" t="s">
        <v>9</v>
      </c>
      <c r="C16" s="18">
        <v>0</v>
      </c>
      <c r="D16" s="18">
        <v>0</v>
      </c>
    </row>
    <row r="17" spans="1:7" s="7" customFormat="1" ht="31.2" outlineLevel="2" x14ac:dyDescent="0.25">
      <c r="A17" s="19" t="s">
        <v>91</v>
      </c>
      <c r="B17" s="17" t="s">
        <v>10</v>
      </c>
      <c r="C17" s="18">
        <v>15141059.73</v>
      </c>
      <c r="D17" s="18">
        <v>8929492.5600000005</v>
      </c>
    </row>
    <row r="18" spans="1:7" s="7" customFormat="1" ht="15.6" outlineLevel="2" x14ac:dyDescent="0.25">
      <c r="A18" s="19" t="s">
        <v>139</v>
      </c>
      <c r="B18" s="17" t="s">
        <v>140</v>
      </c>
      <c r="C18" s="18">
        <v>126390147</v>
      </c>
      <c r="D18" s="18">
        <v>59226099.799999997</v>
      </c>
    </row>
    <row r="19" spans="1:7" s="7" customFormat="1" ht="68.55" customHeight="1" outlineLevel="2" x14ac:dyDescent="0.25">
      <c r="A19" s="19" t="s">
        <v>92</v>
      </c>
      <c r="B19" s="17" t="s">
        <v>11</v>
      </c>
      <c r="C19" s="18">
        <v>47288138</v>
      </c>
      <c r="D19" s="18">
        <v>14460743.810000001</v>
      </c>
    </row>
    <row r="20" spans="1:7" s="15" customFormat="1" ht="30.9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2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" customHeight="1" outlineLevel="2" x14ac:dyDescent="0.25">
      <c r="A27" s="20" t="s">
        <v>81</v>
      </c>
      <c r="B27" s="12" t="s">
        <v>25</v>
      </c>
      <c r="C27" s="13">
        <f>C28+C29+C30+C31</f>
        <v>5946183.2199999997</v>
      </c>
      <c r="D27" s="13">
        <f>D28+D29+D30+D31</f>
        <v>2537373.7799999998</v>
      </c>
      <c r="E27" s="14"/>
      <c r="F27" s="14"/>
      <c r="G27" s="14"/>
    </row>
    <row r="28" spans="1:7" s="7" customFormat="1" ht="85.5" customHeight="1" outlineLevel="2" x14ac:dyDescent="0.25">
      <c r="A28" s="19" t="s">
        <v>137</v>
      </c>
      <c r="B28" s="17" t="s">
        <v>26</v>
      </c>
      <c r="C28" s="18">
        <v>840000</v>
      </c>
      <c r="D28" s="18">
        <v>357787</v>
      </c>
    </row>
    <row r="29" spans="1:7" s="7" customFormat="1" ht="67.2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" customHeight="1" outlineLevel="2" x14ac:dyDescent="0.25">
      <c r="A30" s="19" t="s">
        <v>94</v>
      </c>
      <c r="B30" s="17" t="s">
        <v>28</v>
      </c>
      <c r="C30" s="18">
        <v>5069183.22</v>
      </c>
      <c r="D30" s="18">
        <v>2142636.7799999998</v>
      </c>
    </row>
    <row r="31" spans="1:7" s="7" customFormat="1" ht="51" customHeight="1" outlineLevel="2" x14ac:dyDescent="0.25">
      <c r="A31" s="19" t="s">
        <v>115</v>
      </c>
      <c r="B31" s="17" t="s">
        <v>113</v>
      </c>
      <c r="C31" s="18">
        <v>37000</v>
      </c>
      <c r="D31" s="18">
        <v>36950</v>
      </c>
    </row>
    <row r="32" spans="1:7" s="15" customFormat="1" ht="51.6" customHeight="1" x14ac:dyDescent="0.25">
      <c r="A32" s="20" t="s">
        <v>141</v>
      </c>
      <c r="B32" s="12" t="s">
        <v>29</v>
      </c>
      <c r="C32" s="13">
        <f>C33+C34</f>
        <v>892673</v>
      </c>
      <c r="D32" s="13">
        <f>D33+D34</f>
        <v>187324.32</v>
      </c>
      <c r="E32" s="14"/>
      <c r="F32" s="14"/>
      <c r="G32" s="14"/>
    </row>
    <row r="33" spans="1:7" s="7" customFormat="1" ht="39.6" customHeight="1" x14ac:dyDescent="0.25">
      <c r="A33" s="19" t="s">
        <v>142</v>
      </c>
      <c r="B33" s="17" t="s">
        <v>30</v>
      </c>
      <c r="C33" s="18">
        <v>349200</v>
      </c>
      <c r="D33" s="18">
        <v>0</v>
      </c>
      <c r="E33" s="14"/>
      <c r="F33" s="14"/>
      <c r="G33" s="14"/>
    </row>
    <row r="34" spans="1:7" s="7" customFormat="1" ht="39.6" customHeight="1" x14ac:dyDescent="0.25">
      <c r="A34" s="19" t="s">
        <v>143</v>
      </c>
      <c r="B34" s="17" t="s">
        <v>144</v>
      </c>
      <c r="C34" s="18">
        <v>543473</v>
      </c>
      <c r="D34" s="18">
        <v>187324.32</v>
      </c>
      <c r="E34" s="14"/>
      <c r="F34" s="14"/>
      <c r="G34" s="14"/>
    </row>
    <row r="35" spans="1:7" s="15" customFormat="1" ht="41.4" customHeight="1" outlineLevel="2" x14ac:dyDescent="0.3">
      <c r="A35" s="20" t="s">
        <v>82</v>
      </c>
      <c r="B35" s="23" t="s">
        <v>31</v>
      </c>
      <c r="C35" s="13">
        <f>C36+C37+C38</f>
        <v>82548710.129999995</v>
      </c>
      <c r="D35" s="13">
        <f>D36+D37+D38</f>
        <v>38316901.739999995</v>
      </c>
      <c r="E35" s="14"/>
      <c r="F35" s="14"/>
      <c r="G35" s="14"/>
    </row>
    <row r="36" spans="1:7" s="7" customFormat="1" ht="30" customHeight="1" outlineLevel="2" x14ac:dyDescent="0.3">
      <c r="A36" s="19" t="s">
        <v>32</v>
      </c>
      <c r="B36" s="24" t="s">
        <v>33</v>
      </c>
      <c r="C36" s="18">
        <v>18161563.66</v>
      </c>
      <c r="D36" s="18">
        <v>7429846.2699999996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44847668.579999998</v>
      </c>
      <c r="D37" s="18">
        <v>20767933.609999999</v>
      </c>
    </row>
    <row r="38" spans="1:7" s="7" customFormat="1" ht="45.3" customHeight="1" outlineLevel="2" x14ac:dyDescent="0.25">
      <c r="A38" s="19" t="s">
        <v>36</v>
      </c>
      <c r="B38" s="17" t="s">
        <v>37</v>
      </c>
      <c r="C38" s="18">
        <v>19539477.890000001</v>
      </c>
      <c r="D38" s="18">
        <v>10119121.859999999</v>
      </c>
    </row>
    <row r="39" spans="1:7" s="15" customFormat="1" ht="57" customHeight="1" outlineLevel="2" x14ac:dyDescent="0.25">
      <c r="A39" s="20" t="s">
        <v>95</v>
      </c>
      <c r="B39" s="12" t="s">
        <v>38</v>
      </c>
      <c r="C39" s="13">
        <f>C40+C41+C42</f>
        <v>58833656.840000004</v>
      </c>
      <c r="D39" s="13">
        <f>D40+D41+D42</f>
        <v>21187939.119999997</v>
      </c>
      <c r="E39" s="14"/>
      <c r="F39" s="14"/>
      <c r="G39" s="14"/>
    </row>
    <row r="40" spans="1:7" s="7" customFormat="1" ht="31.2" outlineLevel="2" x14ac:dyDescent="0.25">
      <c r="A40" s="19" t="s">
        <v>39</v>
      </c>
      <c r="B40" s="17" t="s">
        <v>40</v>
      </c>
      <c r="C40" s="18">
        <v>3832798.8</v>
      </c>
      <c r="D40" s="18">
        <v>213872.83</v>
      </c>
      <c r="E40" s="14"/>
      <c r="F40" s="14"/>
      <c r="G40" s="14"/>
    </row>
    <row r="41" spans="1:7" s="7" customFormat="1" ht="31.2" outlineLevel="2" x14ac:dyDescent="0.25">
      <c r="A41" s="19" t="s">
        <v>138</v>
      </c>
      <c r="B41" s="17" t="s">
        <v>41</v>
      </c>
      <c r="C41" s="18">
        <v>54339401.840000004</v>
      </c>
      <c r="D41" s="18">
        <v>20619732.82</v>
      </c>
      <c r="E41" s="14"/>
      <c r="F41" s="14"/>
      <c r="G41" s="14"/>
    </row>
    <row r="42" spans="1:7" s="7" customFormat="1" ht="31.2" outlineLevel="2" x14ac:dyDescent="0.25">
      <c r="A42" s="19" t="s">
        <v>21</v>
      </c>
      <c r="B42" s="17" t="s">
        <v>42</v>
      </c>
      <c r="C42" s="18">
        <v>661456.19999999995</v>
      </c>
      <c r="D42" s="18">
        <v>354333.47</v>
      </c>
      <c r="E42" s="14"/>
      <c r="F42" s="14"/>
      <c r="G42" s="14"/>
    </row>
    <row r="43" spans="1:7" s="15" customFormat="1" ht="51" customHeight="1" outlineLevel="2" x14ac:dyDescent="0.25">
      <c r="A43" s="20" t="s">
        <v>83</v>
      </c>
      <c r="B43" s="12" t="s">
        <v>43</v>
      </c>
      <c r="C43" s="13">
        <f>C44+C45+C46</f>
        <v>6094198.6900000004</v>
      </c>
      <c r="D43" s="13">
        <f>D44+D45+D46</f>
        <v>2649394.5699999998</v>
      </c>
      <c r="E43" s="14"/>
      <c r="F43" s="14"/>
      <c r="G43" s="14"/>
    </row>
    <row r="44" spans="1:7" s="7" customFormat="1" ht="44.4" customHeight="1" outlineLevel="2" x14ac:dyDescent="0.25">
      <c r="A44" s="19" t="s">
        <v>44</v>
      </c>
      <c r="B44" s="17" t="s">
        <v>45</v>
      </c>
      <c r="C44" s="18">
        <v>6026798.6900000004</v>
      </c>
      <c r="D44" s="18">
        <v>2636394.5699999998</v>
      </c>
    </row>
    <row r="45" spans="1:7" s="7" customFormat="1" ht="39" customHeight="1" outlineLevel="2" x14ac:dyDescent="0.25">
      <c r="A45" s="19" t="s">
        <v>46</v>
      </c>
      <c r="B45" s="17" t="s">
        <v>47</v>
      </c>
      <c r="C45" s="18">
        <v>67400</v>
      </c>
      <c r="D45" s="18">
        <v>13000</v>
      </c>
    </row>
    <row r="46" spans="1:7" s="7" customFormat="1" ht="39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49.95" customHeight="1" outlineLevel="2" x14ac:dyDescent="0.25">
      <c r="A47" s="20" t="s">
        <v>84</v>
      </c>
      <c r="B47" s="12" t="s">
        <v>48</v>
      </c>
      <c r="C47" s="13">
        <f>C48</f>
        <v>965000</v>
      </c>
      <c r="D47" s="13">
        <f>D48</f>
        <v>0</v>
      </c>
      <c r="E47" s="14"/>
      <c r="F47" s="14"/>
      <c r="G47" s="14"/>
    </row>
    <row r="48" spans="1:7" s="7" customFormat="1" ht="61.35" customHeight="1" outlineLevel="2" x14ac:dyDescent="0.25">
      <c r="A48" s="19" t="s">
        <v>75</v>
      </c>
      <c r="B48" s="17" t="s">
        <v>49</v>
      </c>
      <c r="C48" s="18">
        <v>965000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85</v>
      </c>
      <c r="B49" s="12" t="s">
        <v>50</v>
      </c>
      <c r="C49" s="13">
        <f>C50+C51+C52+C53</f>
        <v>32671239.43</v>
      </c>
      <c r="D49" s="13">
        <f>D50+D51+D52+D53</f>
        <v>6566688.5099999998</v>
      </c>
      <c r="E49" s="14"/>
      <c r="F49" s="14"/>
      <c r="G49" s="14"/>
    </row>
    <row r="50" spans="1:7" s="7" customFormat="1" ht="31.2" outlineLevel="2" x14ac:dyDescent="0.25">
      <c r="A50" s="19" t="s">
        <v>96</v>
      </c>
      <c r="B50" s="17" t="s">
        <v>51</v>
      </c>
      <c r="C50" s="18">
        <v>12070791.08</v>
      </c>
      <c r="D50" s="18">
        <v>3058949.21</v>
      </c>
    </row>
    <row r="51" spans="1:7" s="7" customFormat="1" ht="31.2" outlineLevel="2" x14ac:dyDescent="0.25">
      <c r="A51" s="19" t="s">
        <v>97</v>
      </c>
      <c r="B51" s="17" t="s">
        <v>52</v>
      </c>
      <c r="C51" s="18">
        <v>7077112.3499999996</v>
      </c>
      <c r="D51" s="18">
        <v>3507739.3</v>
      </c>
    </row>
    <row r="52" spans="1:7" s="7" customFormat="1" ht="35.4" customHeight="1" outlineLevel="2" x14ac:dyDescent="0.25">
      <c r="A52" s="19" t="s">
        <v>98</v>
      </c>
      <c r="B52" s="17" t="s">
        <v>53</v>
      </c>
      <c r="C52" s="18">
        <v>331295</v>
      </c>
      <c r="D52" s="18">
        <v>0</v>
      </c>
    </row>
    <row r="53" spans="1:7" s="7" customFormat="1" ht="57" customHeight="1" outlineLevel="2" x14ac:dyDescent="0.25">
      <c r="A53" s="19" t="s">
        <v>54</v>
      </c>
      <c r="B53" s="17" t="s">
        <v>55</v>
      </c>
      <c r="C53" s="18">
        <v>13192041</v>
      </c>
      <c r="D53" s="18">
        <v>0</v>
      </c>
    </row>
    <row r="54" spans="1:7" s="15" customFormat="1" ht="52.2" customHeight="1" outlineLevel="2" x14ac:dyDescent="0.25">
      <c r="A54" s="20" t="s">
        <v>86</v>
      </c>
      <c r="B54" s="12" t="s">
        <v>56</v>
      </c>
      <c r="C54" s="13">
        <f>C55+C57+C59+C60</f>
        <v>505440</v>
      </c>
      <c r="D54" s="13">
        <f>D55+D57+D59+D60</f>
        <v>505440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116</v>
      </c>
      <c r="B55" s="17" t="s">
        <v>57</v>
      </c>
      <c r="C55" s="18">
        <v>505440</v>
      </c>
      <c r="D55" s="18">
        <v>505440</v>
      </c>
      <c r="E55" s="14"/>
      <c r="F55" s="14"/>
      <c r="G55" s="14"/>
    </row>
    <row r="56" spans="1:7" s="7" customFormat="1" ht="19.2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100</v>
      </c>
      <c r="B57" s="17" t="s">
        <v>117</v>
      </c>
      <c r="C57" s="21">
        <v>0</v>
      </c>
      <c r="D57" s="21">
        <v>0</v>
      </c>
      <c r="E57" s="14"/>
      <c r="F57" s="14"/>
      <c r="G57" s="14"/>
    </row>
    <row r="58" spans="1:7" s="7" customFormat="1" ht="30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" customHeight="1" outlineLevel="2" x14ac:dyDescent="0.25">
      <c r="A59" s="19" t="s">
        <v>134</v>
      </c>
      <c r="B59" s="17" t="s">
        <v>135</v>
      </c>
      <c r="C59" s="21">
        <v>0</v>
      </c>
      <c r="D59" s="21">
        <v>0</v>
      </c>
      <c r="E59" s="14"/>
      <c r="F59" s="14"/>
      <c r="G59" s="14"/>
    </row>
    <row r="60" spans="1:7" s="7" customFormat="1" ht="44.4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5" customHeight="1" outlineLevel="2" x14ac:dyDescent="0.25">
      <c r="A61" s="20" t="s">
        <v>87</v>
      </c>
      <c r="B61" s="12" t="s">
        <v>59</v>
      </c>
      <c r="C61" s="13">
        <f>C62+C63+C65</f>
        <v>16285127.75</v>
      </c>
      <c r="D61" s="13">
        <f>D62+D63+D65</f>
        <v>4668377.6900000004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6997589.6399999997</v>
      </c>
      <c r="D62" s="18">
        <v>260697.24</v>
      </c>
    </row>
    <row r="63" spans="1:7" s="7" customFormat="1" ht="50.55" customHeight="1" outlineLevel="2" x14ac:dyDescent="0.25">
      <c r="A63" s="19" t="s">
        <v>121</v>
      </c>
      <c r="B63" s="17" t="s">
        <v>62</v>
      </c>
      <c r="C63" s="18">
        <v>9287538.1099999994</v>
      </c>
      <c r="D63" s="18">
        <v>4407680.45</v>
      </c>
    </row>
    <row r="64" spans="1:7" s="7" customFormat="1" ht="25.95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5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88</v>
      </c>
      <c r="B66" s="12" t="s">
        <v>64</v>
      </c>
      <c r="C66" s="13">
        <f>C67</f>
        <v>5393282.3099999996</v>
      </c>
      <c r="D66" s="13">
        <f>D67</f>
        <v>2171839.9900000002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5393282.3099999996</v>
      </c>
      <c r="D67" s="18">
        <v>2171839.9900000002</v>
      </c>
      <c r="E67" s="14"/>
      <c r="F67" s="14"/>
      <c r="G67" s="14"/>
    </row>
    <row r="68" spans="1:7" s="15" customFormat="1" ht="53.55" customHeight="1" outlineLevel="2" x14ac:dyDescent="0.25">
      <c r="A68" s="20" t="s">
        <v>89</v>
      </c>
      <c r="B68" s="12" t="s">
        <v>67</v>
      </c>
      <c r="C68" s="13">
        <f>C69+C71+C72+C73</f>
        <v>20975939.800000001</v>
      </c>
      <c r="D68" s="13">
        <f>D69+D71+D72+D73</f>
        <v>5056056.2200000007</v>
      </c>
      <c r="E68" s="14"/>
      <c r="F68" s="14"/>
      <c r="G68" s="14"/>
    </row>
    <row r="69" spans="1:7" s="7" customFormat="1" ht="39" customHeight="1" outlineLevel="2" x14ac:dyDescent="0.25">
      <c r="A69" s="19" t="s">
        <v>99</v>
      </c>
      <c r="B69" s="17" t="s">
        <v>68</v>
      </c>
      <c r="C69" s="18">
        <v>19831237.649999999</v>
      </c>
      <c r="D69" s="18">
        <v>4523071.3600000003</v>
      </c>
    </row>
    <row r="70" spans="1:7" s="7" customFormat="1" ht="61.35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799999999999997" customHeight="1" outlineLevel="2" x14ac:dyDescent="0.25">
      <c r="A71" s="19" t="s">
        <v>102</v>
      </c>
      <c r="B71" s="17" t="s">
        <v>103</v>
      </c>
      <c r="C71" s="18">
        <v>669473.26</v>
      </c>
      <c r="D71" s="18">
        <v>286498.24</v>
      </c>
    </row>
    <row r="72" spans="1:7" s="7" customFormat="1" ht="37.799999999999997" customHeight="1" outlineLevel="2" x14ac:dyDescent="0.25">
      <c r="A72" s="19" t="s">
        <v>120</v>
      </c>
      <c r="B72" s="17" t="s">
        <v>108</v>
      </c>
      <c r="C72" s="18">
        <v>143700</v>
      </c>
      <c r="D72" s="18">
        <v>24281.25</v>
      </c>
    </row>
    <row r="73" spans="1:7" s="7" customFormat="1" ht="37.799999999999997" customHeight="1" outlineLevel="2" x14ac:dyDescent="0.25">
      <c r="A73" s="34" t="s">
        <v>145</v>
      </c>
      <c r="B73" s="17" t="s">
        <v>126</v>
      </c>
      <c r="C73" s="18">
        <v>331528.89</v>
      </c>
      <c r="D73" s="18">
        <v>222205.37</v>
      </c>
    </row>
    <row r="74" spans="1:7" s="7" customFormat="1" ht="37.799999999999997" hidden="1" customHeight="1" outlineLevel="2" x14ac:dyDescent="0.25">
      <c r="A74" s="19" t="s">
        <v>127</v>
      </c>
      <c r="B74" s="17" t="s">
        <v>126</v>
      </c>
      <c r="C74" s="18"/>
      <c r="D74" s="18"/>
    </row>
    <row r="75" spans="1:7" s="7" customFormat="1" ht="37.799999999999997" hidden="1" customHeight="1" outlineLevel="2" x14ac:dyDescent="0.25">
      <c r="A75" s="19" t="s">
        <v>109</v>
      </c>
      <c r="B75" s="17" t="s">
        <v>110</v>
      </c>
      <c r="C75" s="18"/>
      <c r="D75" s="18"/>
    </row>
    <row r="76" spans="1:7" s="7" customFormat="1" ht="37.799999999999997" customHeight="1" outlineLevel="2" x14ac:dyDescent="0.25">
      <c r="A76" s="20" t="s">
        <v>122</v>
      </c>
      <c r="B76" s="26" t="s">
        <v>124</v>
      </c>
      <c r="C76" s="27">
        <f>C77</f>
        <v>8080299.71</v>
      </c>
      <c r="D76" s="27">
        <f>D77</f>
        <v>0</v>
      </c>
    </row>
    <row r="77" spans="1:7" s="7" customFormat="1" ht="41.1" customHeight="1" outlineLevel="2" x14ac:dyDescent="0.25">
      <c r="A77" s="28" t="s">
        <v>125</v>
      </c>
      <c r="B77" s="17" t="s">
        <v>123</v>
      </c>
      <c r="C77" s="18">
        <v>8080299.71</v>
      </c>
      <c r="D77" s="18">
        <v>0</v>
      </c>
    </row>
    <row r="78" spans="1:7" s="15" customFormat="1" ht="52.5" customHeight="1" outlineLevel="2" x14ac:dyDescent="0.25">
      <c r="A78" s="20" t="s">
        <v>128</v>
      </c>
      <c r="B78" s="26" t="s">
        <v>130</v>
      </c>
      <c r="C78" s="27">
        <f>C79+C80</f>
        <v>10446383.58</v>
      </c>
      <c r="D78" s="27">
        <f>D79+D80</f>
        <v>3904297.86</v>
      </c>
    </row>
    <row r="79" spans="1:7" s="7" customFormat="1" ht="41.1" customHeight="1" outlineLevel="2" x14ac:dyDescent="0.25">
      <c r="A79" s="28" t="s">
        <v>129</v>
      </c>
      <c r="B79" s="17" t="s">
        <v>131</v>
      </c>
      <c r="C79" s="18">
        <v>5554535.6299999999</v>
      </c>
      <c r="D79" s="18">
        <v>1792503.48</v>
      </c>
    </row>
    <row r="80" spans="1:7" s="7" customFormat="1" ht="41.1" customHeight="1" outlineLevel="2" x14ac:dyDescent="0.25">
      <c r="A80" s="28" t="s">
        <v>133</v>
      </c>
      <c r="B80" s="17" t="s">
        <v>132</v>
      </c>
      <c r="C80" s="18">
        <v>4891847.95</v>
      </c>
      <c r="D80" s="18">
        <v>2111794.38</v>
      </c>
    </row>
    <row r="81" spans="1:7" s="15" customFormat="1" ht="57" customHeight="1" outlineLevel="2" x14ac:dyDescent="0.25">
      <c r="A81" s="20" t="s">
        <v>73</v>
      </c>
      <c r="B81" s="12" t="s">
        <v>74</v>
      </c>
      <c r="C81" s="13">
        <v>14673511.890000001</v>
      </c>
      <c r="D81" s="13">
        <v>6946805.1600000001</v>
      </c>
      <c r="E81" s="14"/>
      <c r="F81" s="14"/>
      <c r="G81" s="14"/>
    </row>
    <row r="82" spans="1:7" s="15" customFormat="1" ht="24" customHeight="1" outlineLevel="2" x14ac:dyDescent="0.25">
      <c r="A82" s="20" t="s">
        <v>70</v>
      </c>
      <c r="B82" s="12" t="s">
        <v>104</v>
      </c>
      <c r="C82" s="13">
        <v>29854168.739999998</v>
      </c>
      <c r="D82" s="13">
        <v>15720496.939999999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71</v>
      </c>
      <c r="B83" s="30" t="s">
        <v>105</v>
      </c>
      <c r="C83" s="13">
        <v>7085490.1200000001</v>
      </c>
      <c r="D83" s="13">
        <v>3006317.67</v>
      </c>
      <c r="E83" s="14"/>
      <c r="F83" s="14"/>
      <c r="G83" s="14"/>
    </row>
    <row r="84" spans="1:7" s="15" customFormat="1" ht="40.200000000000003" hidden="1" customHeight="1" outlineLevel="2" x14ac:dyDescent="0.25">
      <c r="A84" s="29"/>
      <c r="B84" s="30"/>
      <c r="C84" s="13"/>
      <c r="D84" s="13"/>
      <c r="E84" s="14"/>
      <c r="F84" s="14"/>
      <c r="G84" s="14"/>
    </row>
    <row r="85" spans="1:7" s="7" customFormat="1" ht="27.6" customHeight="1" x14ac:dyDescent="0.25">
      <c r="A85" s="31" t="s">
        <v>72</v>
      </c>
      <c r="B85" s="32"/>
      <c r="C85" s="33">
        <f>C10+C15+C20+C27+C32+C35+C39+C43+C47+C49+C54+C61+C66+C68+C81+C82+C83+C76+C78+C84</f>
        <v>888270692.33000004</v>
      </c>
      <c r="D85" s="33">
        <f>D10+D15+D20+D27+D32+D35+D39+D43+D47+D49+D54+D61+D66+D68+D81+D82+D83+D76+D78+D84</f>
        <v>384988361.60000002</v>
      </c>
    </row>
    <row r="87" spans="1:7" x14ac:dyDescent="0.25">
      <c r="C87" s="3"/>
      <c r="D87" s="3"/>
    </row>
    <row r="88" spans="1:7" x14ac:dyDescent="0.25">
      <c r="C88" s="4"/>
      <c r="D88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2022-07-01T06:16:50Z</dcterms:modified>
</cp:coreProperties>
</file>