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0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6" i="1" l="1"/>
  <c r="J16" i="1"/>
  <c r="I11" i="1" l="1"/>
  <c r="H11" i="1"/>
  <c r="G11" i="1"/>
  <c r="F11" i="1"/>
  <c r="E11" i="1"/>
  <c r="D11" i="1"/>
  <c r="K15" i="1"/>
  <c r="J15" i="1"/>
  <c r="J14" i="1"/>
  <c r="K14" i="1"/>
  <c r="K13" i="1"/>
  <c r="K10" i="1" l="1"/>
  <c r="J10" i="1"/>
  <c r="I7" i="1"/>
  <c r="H7" i="1"/>
  <c r="G7" i="1"/>
  <c r="F7" i="1"/>
  <c r="E7" i="1"/>
  <c r="D7" i="1"/>
  <c r="E20" i="1"/>
  <c r="F20" i="1"/>
  <c r="G20" i="1"/>
  <c r="H20" i="1"/>
  <c r="I20" i="1"/>
  <c r="D20" i="1"/>
  <c r="J23" i="1"/>
  <c r="K23" i="1"/>
  <c r="K22" i="1"/>
  <c r="J22" i="1"/>
  <c r="K21" i="1" l="1"/>
  <c r="K20" i="1" s="1"/>
  <c r="J21" i="1"/>
  <c r="J20" i="1" s="1"/>
  <c r="D17" i="1"/>
  <c r="J13" i="1"/>
  <c r="K19" i="1" l="1"/>
  <c r="J19" i="1"/>
  <c r="J18" i="1"/>
  <c r="I17" i="1"/>
  <c r="H17" i="1"/>
  <c r="G17" i="1"/>
  <c r="F17" i="1"/>
  <c r="E17" i="1"/>
  <c r="J17" i="1" l="1"/>
  <c r="I24" i="1"/>
  <c r="H24" i="1"/>
  <c r="G24" i="1"/>
  <c r="F24" i="1"/>
  <c r="E24" i="1"/>
  <c r="D24" i="1"/>
  <c r="K18" i="1" l="1"/>
  <c r="J8" i="1"/>
  <c r="J12" i="1"/>
  <c r="J11" i="1" s="1"/>
  <c r="K17" i="1" l="1"/>
  <c r="K12" i="1" l="1"/>
  <c r="K11" i="1" l="1"/>
  <c r="K9" i="1" l="1"/>
  <c r="J9" i="1"/>
  <c r="J7" i="1" s="1"/>
  <c r="J24" i="1" s="1"/>
  <c r="K8" i="1" l="1"/>
  <c r="K7" i="1" s="1"/>
  <c r="K24" i="1" s="1"/>
</calcChain>
</file>

<file path=xl/sharedStrings.xml><?xml version="1.0" encoding="utf-8"?>
<sst xmlns="http://schemas.openxmlformats.org/spreadsheetml/2006/main" count="52" uniqueCount="46">
  <si>
    <t>НП "Жилье и городская среда"</t>
  </si>
  <si>
    <t>Наименование федерального проекта</t>
  </si>
  <si>
    <t>Средства федерального бюджета</t>
  </si>
  <si>
    <t>Средства краевого бюджета</t>
  </si>
  <si>
    <t>Средства местного бюджета</t>
  </si>
  <si>
    <t>1.1.</t>
  </si>
  <si>
    <t>2.1.</t>
  </si>
  <si>
    <t>№ п/п</t>
  </si>
  <si>
    <t>ВСЕГО:</t>
  </si>
  <si>
    <t>план</t>
  </si>
  <si>
    <t>факт</t>
  </si>
  <si>
    <r>
      <t xml:space="preserve">Наименование национального проекта / </t>
    </r>
    <r>
      <rPr>
        <u/>
        <sz val="14"/>
        <color theme="1"/>
        <rFont val="Times New Roman"/>
        <family val="1"/>
        <charset val="204"/>
      </rPr>
      <t>Наименование учреждения бюджетополучателя</t>
    </r>
  </si>
  <si>
    <r>
      <t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 (</t>
    </r>
    <r>
      <rPr>
        <b/>
        <i/>
        <sz val="14"/>
        <color theme="1"/>
        <rFont val="Times New Roman"/>
        <family val="1"/>
        <charset val="204"/>
      </rPr>
      <t>Муниципальное казенное учреждение "Служба единого заказчика" 012 0503 159F255550 244</t>
    </r>
    <r>
      <rPr>
        <i/>
        <sz val="14"/>
        <color theme="1"/>
        <rFont val="Times New Roman"/>
        <family val="1"/>
        <charset val="204"/>
      </rPr>
      <t>)</t>
    </r>
  </si>
  <si>
    <r>
      <t xml:space="preserve">Средства на софинансирование муниципальной программы "Формирование комфортной городской среды" на благоустройство дворовых и общественных территорий, в том числе софинансирование за счет средств местного бюджета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</t>
    </r>
    <r>
      <rPr>
        <i/>
        <sz val="14"/>
        <color theme="1"/>
        <rFont val="Times New Roman"/>
        <family val="1"/>
        <charset val="204"/>
      </rPr>
      <t xml:space="preserve"> </t>
    </r>
    <r>
      <rPr>
        <b/>
        <i/>
        <sz val="14"/>
        <color theme="1"/>
        <rFont val="Times New Roman"/>
        <family val="1"/>
        <charset val="204"/>
      </rPr>
      <t>012 0503 159F255550 811</t>
    </r>
    <r>
      <rPr>
        <i/>
        <sz val="14"/>
        <color theme="1"/>
        <rFont val="Times New Roman"/>
        <family val="1"/>
        <charset val="204"/>
      </rPr>
      <t>)</t>
    </r>
  </si>
  <si>
    <t>НП "Образование":</t>
  </si>
  <si>
    <t>1.2.</t>
  </si>
  <si>
    <t>ФП "Современная школа"</t>
  </si>
  <si>
    <t>ФП "Формирование комфортной городской среды"</t>
  </si>
  <si>
    <t>3.1.</t>
  </si>
  <si>
    <t>ИТОГО средств на 2023 год</t>
  </si>
  <si>
    <r>
  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программам(</t>
    </r>
    <r>
      <rPr>
        <b/>
        <i/>
        <sz val="14"/>
        <color theme="1"/>
        <rFont val="Times New Roman"/>
        <family val="1"/>
        <charset val="204"/>
      </rPr>
      <t>Муниципальное бюджетное общеобразовательное учреждение средняя общеобразовательная школа № 2 079 0702 011Е151720 612)</t>
    </r>
  </si>
  <si>
    <t>НП "Культура"</t>
  </si>
  <si>
    <t>ФП "Цифровая культура"</t>
  </si>
  <si>
    <r>
      <t xml:space="preserve">Средства на создание виртуальных концертных залов </t>
    </r>
    <r>
      <rPr>
        <b/>
        <i/>
        <sz val="14"/>
        <color theme="1"/>
        <rFont val="Times New Roman"/>
        <family val="1"/>
        <charset val="204"/>
      </rPr>
      <t>(Муниципальное бюджетное учреждение дополнительного образования "Бородинская детская школа искусств" 059 0801 062A354532 612)</t>
    </r>
  </si>
  <si>
    <t>3.2.</t>
  </si>
  <si>
    <r>
      <t>Средства на техническое оснащение муниципальных музеев (</t>
    </r>
    <r>
      <rPr>
        <b/>
        <i/>
        <sz val="14"/>
        <color theme="1"/>
        <rFont val="Times New Roman"/>
        <family val="1"/>
        <charset val="204"/>
      </rPr>
      <t>Муниципальное бюджетное учреждение культуры Музей истории города Бородино 059 0801 061A155900 612</t>
    </r>
    <r>
      <rPr>
        <i/>
        <sz val="14"/>
        <color theme="1"/>
        <rFont val="Times New Roman"/>
        <family val="1"/>
        <charset val="204"/>
      </rPr>
      <t>)</t>
    </r>
  </si>
  <si>
    <t>ФП "Культурная среда"</t>
  </si>
  <si>
    <t>2.2.</t>
  </si>
  <si>
    <r>
  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</t>
    </r>
    <r>
      <rPr>
        <b/>
        <i/>
        <sz val="14"/>
        <color theme="1"/>
        <rFont val="Times New Roman"/>
        <family val="1"/>
        <charset val="204"/>
      </rPr>
      <t>Муниципальное бюджетное общеобразовательное учреждение средняя общеобразовательная школа № 2 079 0702 011Е151690 612)</t>
    </r>
  </si>
  <si>
    <t>НП "Безопасные качественные дороги"</t>
  </si>
  <si>
    <r>
      <t xml:space="preserve">Средства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"Повышение безопасности дорожного движения в городе Бородино", муниципальной программы "Развитие транспортной системы города Бородино"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 012 0409 103R310601 244)</t>
    </r>
  </si>
  <si>
    <t>4.1.</t>
  </si>
  <si>
    <t>4.2.</t>
  </si>
  <si>
    <t>ФП "Безопасность дорожного движения"</t>
  </si>
  <si>
    <r>
      <t xml:space="preserve">Средства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</t>
    </r>
    <r>
      <rPr>
        <b/>
        <i/>
        <sz val="14"/>
        <color theme="1"/>
        <rFont val="Times New Roman"/>
        <family val="1"/>
        <charset val="204"/>
      </rPr>
      <t>(Муниципальное казенное учреждение "Служба единого заказчика" 012 0409 103R374270 244)</t>
    </r>
  </si>
  <si>
    <t>4.3.</t>
  </si>
  <si>
    <t>1.3.</t>
  </si>
  <si>
    <r>
      <t>Средства победителям Всероссийского конкурса лучших проектов создания комфортной городской среды на реализацию комплекса мероприятий по благоустройству (</t>
    </r>
    <r>
      <rPr>
        <b/>
        <i/>
        <sz val="14"/>
        <color theme="1"/>
        <rFont val="Times New Roman"/>
        <family val="1"/>
        <charset val="204"/>
      </rPr>
      <t>Муниципальное бюджетное учреждение культуры городской дворец культуры "Угольщик" 059 0503 159F254240 612)</t>
    </r>
  </si>
  <si>
    <t>2.3.</t>
  </si>
  <si>
    <t>2.4.</t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</si>
  <si>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"Средняя общеобразовательная школа № 1" 079 0702 011EВ51790 611)</t>
    </r>
  </si>
  <si>
    <t>ФП "Патриотическое воспитание граждан Российской Федерации"</t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</si>
  <si>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средняя общеобразовательная школа № 2  079 0702 011EВ51790 611)</t>
    </r>
  </si>
  <si>
    <r>
      <t xml:space="preserve">Средства на проведение мероприятий, направленных на обеспечение безопасного участия детей в дорожном движении </t>
    </r>
    <r>
      <rPr>
        <b/>
        <i/>
        <sz val="14"/>
        <color theme="1"/>
        <rFont val="Times New Roman"/>
        <family val="1"/>
        <charset val="204"/>
      </rPr>
      <t>(Отдел образования администрации города Бородино 079 0702 103R373980 244)</t>
    </r>
  </si>
  <si>
    <r>
      <t xml:space="preserve">Средства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  </r>
    <r>
      <rPr>
        <b/>
        <i/>
        <sz val="14"/>
        <color theme="1"/>
        <rFont val="Times New Roman"/>
        <family val="1"/>
        <charset val="204"/>
      </rPr>
      <t>(Муниципальное бюджетное общеобразовательное учреждение средняя общеобразовательная школа № 3  079 0702 011EВ51790 611)</t>
    </r>
  </si>
  <si>
    <t>Информация по национальным проектам, реализуемым в городе Бородино по состоянию на 01.04.2023г.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</si>
</sst>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/>
    <xf numFmtId="4" fontId="1" fillId="0" borderId="0" xfId="0" applyNumberFormat="1" applyFont="1"/>
    <xf numFmtId="0" fontId="1" fillId="0" borderId="0" xfId="0" applyFont="1" applyFill="1"/>
    <xf numFmtId="0" fontId="0" fillId="0" borderId="0" xfId="0" applyFill="1"/>
    <xf numFmtId="0" fontId="3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1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/>
    <xf numFmtId="4" fontId="4" fillId="2" borderId="1" xfId="0" applyNumberFormat="1" applyFont="1" applyFill="1" applyBorder="1"/>
    <xf numFmtId="0" fontId="1" fillId="2" borderId="1" xfId="0" applyFont="1" applyFill="1" applyBorder="1"/>
    <xf numFmtId="0" fontId="3" fillId="2" borderId="1" xfId="0" applyFont="1" applyFill="1" applyBorder="1"/>
    <xf numFmtId="4" fontId="3" fillId="2" borderId="1" xfId="0" applyNumberFormat="1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tabSelected="1" view="pageBreakPreview" topLeftCell="C5" zoomScale="70" zoomScaleNormal="75" zoomScaleSheetLayoutView="70" workbookViewId="0">
      <selection activeCell="P7" sqref="P7"/>
    </sheetView>
  </sheetViews>
  <sheetFormatPr defaultRowHeight="14.4" x14ac:dyDescent="0.3"/>
  <cols>
    <col min="1" max="1" width="14" bestFit="1" customWidth="1"/>
    <col min="2" max="2" width="103.5546875" customWidth="1"/>
    <col min="3" max="3" width="22.6640625" customWidth="1"/>
    <col min="4" max="5" width="20.33203125" customWidth="1"/>
    <col min="6" max="7" width="21.44140625" customWidth="1"/>
    <col min="8" max="9" width="20.33203125" customWidth="1"/>
    <col min="10" max="10" width="20.6640625" customWidth="1"/>
    <col min="11" max="11" width="19.88671875" customWidth="1"/>
    <col min="12" max="12" width="10.6640625" customWidth="1"/>
  </cols>
  <sheetData>
    <row r="1" spans="1:21" ht="18" x14ac:dyDescent="0.35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pans="1:21" ht="18" x14ac:dyDescent="0.35">
      <c r="A2" s="16" t="s">
        <v>45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21" ht="18" x14ac:dyDescent="0.35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21" ht="18" x14ac:dyDescent="0.35">
      <c r="A4" s="8"/>
      <c r="B4" s="8"/>
      <c r="C4" s="8"/>
      <c r="D4" s="8"/>
      <c r="E4" s="8"/>
      <c r="F4" s="8"/>
      <c r="G4" s="8"/>
      <c r="H4" s="8"/>
      <c r="I4" s="8"/>
      <c r="J4" s="8"/>
      <c r="K4" s="8"/>
    </row>
    <row r="5" spans="1:21" ht="75.75" customHeight="1" x14ac:dyDescent="0.35">
      <c r="A5" s="19" t="s">
        <v>7</v>
      </c>
      <c r="B5" s="19" t="s">
        <v>11</v>
      </c>
      <c r="C5" s="19" t="s">
        <v>1</v>
      </c>
      <c r="D5" s="17" t="s">
        <v>2</v>
      </c>
      <c r="E5" s="18"/>
      <c r="F5" s="17" t="s">
        <v>3</v>
      </c>
      <c r="G5" s="18"/>
      <c r="H5" s="17" t="s">
        <v>4</v>
      </c>
      <c r="I5" s="18"/>
      <c r="J5" s="36" t="s">
        <v>19</v>
      </c>
      <c r="K5" s="39"/>
      <c r="L5" s="1"/>
      <c r="M5" s="1"/>
      <c r="N5" s="1"/>
      <c r="O5" s="1"/>
      <c r="P5" s="1"/>
      <c r="Q5" s="1"/>
      <c r="R5" s="1"/>
      <c r="S5" s="1"/>
    </row>
    <row r="6" spans="1:21" ht="18" x14ac:dyDescent="0.35">
      <c r="A6" s="20"/>
      <c r="B6" s="20"/>
      <c r="C6" s="20"/>
      <c r="D6" s="2" t="s">
        <v>9</v>
      </c>
      <c r="E6" s="7" t="s">
        <v>10</v>
      </c>
      <c r="F6" s="2" t="s">
        <v>9</v>
      </c>
      <c r="G6" s="7" t="s">
        <v>10</v>
      </c>
      <c r="H6" s="2" t="s">
        <v>9</v>
      </c>
      <c r="I6" s="7" t="s">
        <v>10</v>
      </c>
      <c r="J6" s="37" t="s">
        <v>9</v>
      </c>
      <c r="K6" s="38" t="s">
        <v>10</v>
      </c>
      <c r="L6" s="1"/>
      <c r="M6" s="1"/>
      <c r="N6" s="1"/>
      <c r="O6" s="1"/>
      <c r="P6" s="1"/>
      <c r="Q6" s="1"/>
      <c r="R6" s="1"/>
      <c r="S6" s="1"/>
    </row>
    <row r="7" spans="1:21" s="26" customFormat="1" ht="87" x14ac:dyDescent="0.35">
      <c r="A7" s="21">
        <v>1</v>
      </c>
      <c r="B7" s="22" t="s">
        <v>0</v>
      </c>
      <c r="C7" s="23" t="s">
        <v>17</v>
      </c>
      <c r="D7" s="24">
        <f t="shared" ref="D7:K7" si="0">D8+D9+D10</f>
        <v>90671132.569999993</v>
      </c>
      <c r="E7" s="24">
        <f t="shared" si="0"/>
        <v>80000000</v>
      </c>
      <c r="F7" s="24">
        <f t="shared" si="0"/>
        <v>561638.55000000005</v>
      </c>
      <c r="G7" s="24">
        <f t="shared" si="0"/>
        <v>0</v>
      </c>
      <c r="H7" s="24">
        <f t="shared" si="0"/>
        <v>531328.80000000005</v>
      </c>
      <c r="I7" s="24">
        <f t="shared" si="0"/>
        <v>0</v>
      </c>
      <c r="J7" s="24">
        <f t="shared" si="0"/>
        <v>91764099.920000002</v>
      </c>
      <c r="K7" s="24">
        <f t="shared" si="0"/>
        <v>80000000</v>
      </c>
      <c r="L7" s="25"/>
      <c r="M7" s="25"/>
      <c r="N7" s="25"/>
      <c r="O7" s="25"/>
      <c r="P7" s="25"/>
      <c r="Q7" s="25"/>
      <c r="R7" s="25"/>
      <c r="S7" s="25"/>
      <c r="T7" s="25"/>
      <c r="U7" s="25"/>
    </row>
    <row r="8" spans="1:21" ht="90" x14ac:dyDescent="0.35">
      <c r="A8" s="3" t="s">
        <v>5</v>
      </c>
      <c r="B8" s="5" t="s">
        <v>12</v>
      </c>
      <c r="C8" s="6"/>
      <c r="D8" s="4">
        <v>7469792.7999999998</v>
      </c>
      <c r="E8" s="4">
        <v>0</v>
      </c>
      <c r="F8" s="4">
        <v>393146.98</v>
      </c>
      <c r="G8" s="4">
        <v>0</v>
      </c>
      <c r="H8" s="4">
        <v>371930.16</v>
      </c>
      <c r="I8" s="4">
        <v>0</v>
      </c>
      <c r="J8" s="32">
        <f>D8+F8+H8</f>
        <v>8234869.9399999995</v>
      </c>
      <c r="K8" s="32">
        <f t="shared" ref="J8:K10" si="1">E8+G8+I8</f>
        <v>0</v>
      </c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90" x14ac:dyDescent="0.35">
      <c r="A9" s="3" t="s">
        <v>15</v>
      </c>
      <c r="B9" s="5" t="s">
        <v>13</v>
      </c>
      <c r="C9" s="6"/>
      <c r="D9" s="4">
        <v>3201339.77</v>
      </c>
      <c r="E9" s="4">
        <v>0</v>
      </c>
      <c r="F9" s="4">
        <v>168491.57</v>
      </c>
      <c r="G9" s="4">
        <v>0</v>
      </c>
      <c r="H9" s="4">
        <v>159398.64000000001</v>
      </c>
      <c r="I9" s="4">
        <v>0</v>
      </c>
      <c r="J9" s="32">
        <f t="shared" si="1"/>
        <v>3529229.98</v>
      </c>
      <c r="K9" s="32">
        <f t="shared" si="1"/>
        <v>0</v>
      </c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72" x14ac:dyDescent="0.35">
      <c r="A10" s="3" t="s">
        <v>36</v>
      </c>
      <c r="B10" s="5" t="s">
        <v>37</v>
      </c>
      <c r="C10" s="6"/>
      <c r="D10" s="4">
        <v>80000000</v>
      </c>
      <c r="E10" s="4">
        <v>80000000</v>
      </c>
      <c r="F10" s="4">
        <v>0</v>
      </c>
      <c r="G10" s="4">
        <v>0</v>
      </c>
      <c r="H10" s="4">
        <v>0</v>
      </c>
      <c r="I10" s="4">
        <v>0</v>
      </c>
      <c r="J10" s="32">
        <f t="shared" si="1"/>
        <v>80000000</v>
      </c>
      <c r="K10" s="32">
        <f t="shared" si="1"/>
        <v>80000000</v>
      </c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s="26" customFormat="1" ht="52.2" x14ac:dyDescent="0.35">
      <c r="A11" s="27">
        <v>2</v>
      </c>
      <c r="B11" s="23" t="s">
        <v>14</v>
      </c>
      <c r="C11" s="28" t="s">
        <v>16</v>
      </c>
      <c r="D11" s="24">
        <f t="shared" ref="D11:K11" si="2">D12+D13+D14+D15</f>
        <v>2476334.9800000004</v>
      </c>
      <c r="E11" s="24">
        <f t="shared" si="2"/>
        <v>0</v>
      </c>
      <c r="F11" s="24">
        <f t="shared" si="2"/>
        <v>130335.02000000002</v>
      </c>
      <c r="G11" s="24">
        <f t="shared" si="2"/>
        <v>0</v>
      </c>
      <c r="H11" s="24">
        <f t="shared" si="2"/>
        <v>35288</v>
      </c>
      <c r="I11" s="24">
        <f t="shared" si="2"/>
        <v>0</v>
      </c>
      <c r="J11" s="24">
        <f t="shared" si="2"/>
        <v>2641958</v>
      </c>
      <c r="K11" s="24">
        <f t="shared" si="2"/>
        <v>0</v>
      </c>
      <c r="L11" s="25"/>
      <c r="M11" s="25"/>
      <c r="N11" s="25"/>
      <c r="O11" s="25"/>
      <c r="P11" s="25"/>
      <c r="Q11" s="25"/>
      <c r="R11" s="25"/>
      <c r="S11" s="25"/>
      <c r="T11" s="25"/>
      <c r="U11" s="25"/>
    </row>
    <row r="12" spans="1:21" ht="108" x14ac:dyDescent="0.35">
      <c r="A12" s="10" t="s">
        <v>6</v>
      </c>
      <c r="B12" s="11" t="s">
        <v>20</v>
      </c>
      <c r="C12" s="9"/>
      <c r="D12" s="12">
        <v>2233543.62</v>
      </c>
      <c r="E12" s="12">
        <v>0</v>
      </c>
      <c r="F12" s="12">
        <v>117556.38</v>
      </c>
      <c r="G12" s="12">
        <v>0</v>
      </c>
      <c r="H12" s="12">
        <v>23800</v>
      </c>
      <c r="I12" s="12">
        <v>0</v>
      </c>
      <c r="J12" s="32">
        <f>D12+F12+H12</f>
        <v>2374900</v>
      </c>
      <c r="K12" s="32">
        <f t="shared" ref="K12" si="3">E12+G12+I12</f>
        <v>0</v>
      </c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90" x14ac:dyDescent="0.35">
      <c r="A13" s="10" t="s">
        <v>27</v>
      </c>
      <c r="B13" s="11" t="s">
        <v>28</v>
      </c>
      <c r="C13" s="9"/>
      <c r="D13" s="12">
        <v>0</v>
      </c>
      <c r="E13" s="12">
        <v>0</v>
      </c>
      <c r="F13" s="12">
        <v>0</v>
      </c>
      <c r="G13" s="12">
        <v>0</v>
      </c>
      <c r="H13" s="12">
        <v>11488</v>
      </c>
      <c r="I13" s="12">
        <v>0</v>
      </c>
      <c r="J13" s="32">
        <f>D13+F13+H13</f>
        <v>11488</v>
      </c>
      <c r="K13" s="32">
        <f>E13+G13+I13</f>
        <v>0</v>
      </c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04.4" x14ac:dyDescent="0.35">
      <c r="A14" s="10" t="s">
        <v>38</v>
      </c>
      <c r="B14" s="11" t="s">
        <v>40</v>
      </c>
      <c r="C14" s="28" t="s">
        <v>41</v>
      </c>
      <c r="D14" s="12">
        <v>121395.68</v>
      </c>
      <c r="E14" s="12">
        <v>0</v>
      </c>
      <c r="F14" s="12">
        <v>6389.32</v>
      </c>
      <c r="G14" s="12">
        <v>0</v>
      </c>
      <c r="H14" s="12">
        <v>0</v>
      </c>
      <c r="I14" s="12">
        <v>0</v>
      </c>
      <c r="J14" s="32">
        <f>D14+F14+H14</f>
        <v>127785</v>
      </c>
      <c r="K14" s="32">
        <f>E14+G14+I14</f>
        <v>0</v>
      </c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90" x14ac:dyDescent="0.35">
      <c r="A15" s="10" t="s">
        <v>39</v>
      </c>
      <c r="B15" s="11" t="s">
        <v>42</v>
      </c>
      <c r="C15" s="9"/>
      <c r="D15" s="12">
        <v>121395.68</v>
      </c>
      <c r="E15" s="12">
        <v>0</v>
      </c>
      <c r="F15" s="12">
        <v>6389.32</v>
      </c>
      <c r="G15" s="12">
        <v>0</v>
      </c>
      <c r="H15" s="12">
        <v>0</v>
      </c>
      <c r="I15" s="12">
        <v>0</v>
      </c>
      <c r="J15" s="32">
        <f>D15+F15+H15</f>
        <v>127785</v>
      </c>
      <c r="K15" s="32">
        <f>E15+G15+I15</f>
        <v>0</v>
      </c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90" x14ac:dyDescent="0.35">
      <c r="A16" s="10"/>
      <c r="B16" s="11" t="s">
        <v>44</v>
      </c>
      <c r="C16" s="9"/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32">
        <f>D16+F16+H16</f>
        <v>0</v>
      </c>
      <c r="K16" s="32">
        <f>E16+G16+I16</f>
        <v>0</v>
      </c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s="26" customFormat="1" ht="34.799999999999997" x14ac:dyDescent="0.35">
      <c r="A17" s="29">
        <v>3</v>
      </c>
      <c r="B17" s="30" t="s">
        <v>21</v>
      </c>
      <c r="C17" s="28" t="s">
        <v>22</v>
      </c>
      <c r="D17" s="31">
        <f>D18+D19</f>
        <v>3233454.64</v>
      </c>
      <c r="E17" s="31">
        <f t="shared" ref="E17:K17" si="4">E18+E19</f>
        <v>0</v>
      </c>
      <c r="F17" s="31">
        <f t="shared" si="4"/>
        <v>117565.36</v>
      </c>
      <c r="G17" s="31">
        <f t="shared" si="4"/>
        <v>0</v>
      </c>
      <c r="H17" s="31">
        <f t="shared" si="4"/>
        <v>2360</v>
      </c>
      <c r="I17" s="31">
        <f t="shared" si="4"/>
        <v>0</v>
      </c>
      <c r="J17" s="31">
        <f>J18+J19</f>
        <v>3353380</v>
      </c>
      <c r="K17" s="32">
        <f t="shared" si="4"/>
        <v>0</v>
      </c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ht="54" x14ac:dyDescent="0.35">
      <c r="A18" s="10" t="s">
        <v>18</v>
      </c>
      <c r="B18" s="11" t="s">
        <v>23</v>
      </c>
      <c r="C18" s="9"/>
      <c r="D18" s="12">
        <v>1000000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32">
        <f>D18+F18+H18</f>
        <v>1000000</v>
      </c>
      <c r="K18" s="32">
        <f>E18+G18+I18</f>
        <v>0</v>
      </c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54" x14ac:dyDescent="0.35">
      <c r="A19" s="10" t="s">
        <v>24</v>
      </c>
      <c r="B19" s="11" t="s">
        <v>25</v>
      </c>
      <c r="C19" s="28" t="s">
        <v>26</v>
      </c>
      <c r="D19" s="12">
        <v>2233454.64</v>
      </c>
      <c r="E19" s="12">
        <v>0</v>
      </c>
      <c r="F19" s="12">
        <v>117565.36</v>
      </c>
      <c r="G19" s="12">
        <v>0</v>
      </c>
      <c r="H19" s="12">
        <v>2360</v>
      </c>
      <c r="I19" s="12">
        <v>0</v>
      </c>
      <c r="J19" s="32">
        <f>D19+F19+H19</f>
        <v>2353380</v>
      </c>
      <c r="K19" s="32">
        <f>E19+G19+I19</f>
        <v>0</v>
      </c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s="26" customFormat="1" ht="69.599999999999994" x14ac:dyDescent="0.35">
      <c r="A20" s="29">
        <v>4</v>
      </c>
      <c r="B20" s="30" t="s">
        <v>29</v>
      </c>
      <c r="C20" s="28" t="s">
        <v>33</v>
      </c>
      <c r="D20" s="31">
        <f>D21+D22+D23</f>
        <v>0</v>
      </c>
      <c r="E20" s="31">
        <f t="shared" ref="E20:I20" si="5">E21+E22+E23</f>
        <v>0</v>
      </c>
      <c r="F20" s="31">
        <f t="shared" si="5"/>
        <v>0</v>
      </c>
      <c r="G20" s="31">
        <f t="shared" si="5"/>
        <v>0</v>
      </c>
      <c r="H20" s="31">
        <f t="shared" si="5"/>
        <v>4525</v>
      </c>
      <c r="I20" s="31">
        <f t="shared" si="5"/>
        <v>0</v>
      </c>
      <c r="J20" s="31">
        <f>J21+J22+J23</f>
        <v>4525</v>
      </c>
      <c r="K20" s="31">
        <f>K21</f>
        <v>0</v>
      </c>
      <c r="L20" s="25"/>
      <c r="M20" s="25"/>
      <c r="N20" s="25"/>
      <c r="O20" s="25"/>
      <c r="P20" s="25"/>
      <c r="Q20" s="25"/>
      <c r="R20" s="25"/>
      <c r="S20" s="25"/>
      <c r="T20" s="25"/>
      <c r="U20" s="25"/>
    </row>
    <row r="21" spans="1:21" s="15" customFormat="1" ht="108" x14ac:dyDescent="0.35">
      <c r="A21" s="10" t="s">
        <v>31</v>
      </c>
      <c r="B21" s="11" t="s">
        <v>30</v>
      </c>
      <c r="C21" s="9"/>
      <c r="D21" s="12">
        <v>0</v>
      </c>
      <c r="E21" s="12">
        <v>0</v>
      </c>
      <c r="F21" s="12">
        <v>0</v>
      </c>
      <c r="G21" s="12">
        <v>0</v>
      </c>
      <c r="H21" s="12">
        <v>4000</v>
      </c>
      <c r="I21" s="12">
        <v>0</v>
      </c>
      <c r="J21" s="32">
        <f t="shared" ref="J21:K23" si="6">D21+F21+H21</f>
        <v>4000</v>
      </c>
      <c r="K21" s="32">
        <f t="shared" si="6"/>
        <v>0</v>
      </c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pans="1:21" s="15" customFormat="1" ht="72" hidden="1" x14ac:dyDescent="0.35">
      <c r="A22" s="10" t="s">
        <v>32</v>
      </c>
      <c r="B22" s="11" t="s">
        <v>34</v>
      </c>
      <c r="C22" s="9"/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32">
        <f t="shared" si="6"/>
        <v>0</v>
      </c>
      <c r="K22" s="32">
        <f t="shared" si="6"/>
        <v>0</v>
      </c>
      <c r="L22" s="14"/>
      <c r="M22" s="14"/>
      <c r="N22" s="14"/>
      <c r="O22" s="14"/>
      <c r="P22" s="14"/>
      <c r="Q22" s="14"/>
      <c r="R22" s="14"/>
      <c r="S22" s="14"/>
      <c r="T22" s="14"/>
      <c r="U22" s="14"/>
    </row>
    <row r="23" spans="1:21" s="15" customFormat="1" ht="54" x14ac:dyDescent="0.35">
      <c r="A23" s="10" t="s">
        <v>35</v>
      </c>
      <c r="B23" s="11" t="s">
        <v>43</v>
      </c>
      <c r="C23" s="9"/>
      <c r="D23" s="12">
        <v>0</v>
      </c>
      <c r="E23" s="12">
        <v>0</v>
      </c>
      <c r="F23" s="12">
        <v>0</v>
      </c>
      <c r="G23" s="12">
        <v>0</v>
      </c>
      <c r="H23" s="12">
        <v>525</v>
      </c>
      <c r="I23" s="12">
        <v>0</v>
      </c>
      <c r="J23" s="32">
        <f t="shared" si="6"/>
        <v>525</v>
      </c>
      <c r="K23" s="32">
        <f t="shared" si="6"/>
        <v>0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</row>
    <row r="24" spans="1:21" s="26" customFormat="1" ht="18" x14ac:dyDescent="0.35">
      <c r="A24" s="33"/>
      <c r="B24" s="34" t="s">
        <v>8</v>
      </c>
      <c r="C24" s="33"/>
      <c r="D24" s="35">
        <f t="shared" ref="D24:I24" si="7">D7+D11+D17</f>
        <v>96380922.189999998</v>
      </c>
      <c r="E24" s="35">
        <f t="shared" si="7"/>
        <v>80000000</v>
      </c>
      <c r="F24" s="35">
        <f t="shared" si="7"/>
        <v>809538.93</v>
      </c>
      <c r="G24" s="35">
        <f t="shared" si="7"/>
        <v>0</v>
      </c>
      <c r="H24" s="35">
        <f t="shared" si="7"/>
        <v>568976.80000000005</v>
      </c>
      <c r="I24" s="35">
        <f t="shared" si="7"/>
        <v>0</v>
      </c>
      <c r="J24" s="24">
        <f>J7+J11+J17+J20</f>
        <v>97763962.920000002</v>
      </c>
      <c r="K24" s="24">
        <f>K7+K11+K17+K20</f>
        <v>80000000</v>
      </c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 spans="1:21" ht="18" x14ac:dyDescent="0.3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8" x14ac:dyDescent="0.3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8" x14ac:dyDescent="0.35">
      <c r="A27" s="1"/>
      <c r="B27" s="1"/>
      <c r="C27" s="1"/>
      <c r="D27" s="13"/>
      <c r="E27" s="1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8" x14ac:dyDescent="0.3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8" x14ac:dyDescent="0.3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8" x14ac:dyDescent="0.3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8" x14ac:dyDescent="0.35">
      <c r="A31" s="1"/>
      <c r="B31" s="1"/>
      <c r="C31" s="1"/>
      <c r="D31" s="1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8" x14ac:dyDescent="0.3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8" x14ac:dyDescent="0.3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8" x14ac:dyDescent="0.3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8" x14ac:dyDescent="0.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8" x14ac:dyDescent="0.3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8" x14ac:dyDescent="0.3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8" x14ac:dyDescent="0.3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8" x14ac:dyDescent="0.3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8" x14ac:dyDescent="0.3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</sheetData>
  <mergeCells count="8">
    <mergeCell ref="A2:K2"/>
    <mergeCell ref="J5:K5"/>
    <mergeCell ref="D5:E5"/>
    <mergeCell ref="F5:G5"/>
    <mergeCell ref="H5:I5"/>
    <mergeCell ref="A5:A6"/>
    <mergeCell ref="B5:B6"/>
    <mergeCell ref="C5:C6"/>
  </mergeCells>
  <printOptions horizontalCentered="1"/>
  <pageMargins left="0.11811023622047245" right="0.11811023622047245" top="0.55118110236220474" bottom="0.15748031496062992" header="0.11811023622047245" footer="0.11811023622047245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администрации г.Бородино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Мильчакова Лариса Михайловна</dc:creator>
  <cp:lastModifiedBy>Сотрудник</cp:lastModifiedBy>
  <cp:lastPrinted>2023-04-03T09:40:42Z</cp:lastPrinted>
  <dcterms:created xsi:type="dcterms:W3CDTF">2019-06-28T04:17:27Z</dcterms:created>
  <dcterms:modified xsi:type="dcterms:W3CDTF">2023-04-04T03:18:06Z</dcterms:modified>
</cp:coreProperties>
</file>