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firstSheet="5" activeTab="10"/>
  </bookViews>
  <sheets>
    <sheet name="на 01.01.2017" sheetId="36" r:id="rId1"/>
    <sheet name="на 01.02.2017" sheetId="37" r:id="rId2"/>
    <sheet name="на 01.03.2017" sheetId="38" r:id="rId3"/>
    <sheet name="на 01.04.2017" sheetId="39" r:id="rId4"/>
    <sheet name="на 01.05.2017" sheetId="40" r:id="rId5"/>
    <sheet name="на 01.06.2017" sheetId="41" r:id="rId6"/>
    <sheet name="на 01.07.2017" sheetId="42" r:id="rId7"/>
    <sheet name="на 01.08.2017" sheetId="43" r:id="rId8"/>
    <sheet name="на 01.09.2017" sheetId="44" r:id="rId9"/>
    <sheet name="на 01.10.2017" sheetId="45" r:id="rId10"/>
    <sheet name="на 01.11.2017" sheetId="46" r:id="rId11"/>
  </sheets>
  <calcPr calcId="145621"/>
</workbook>
</file>

<file path=xl/calcChain.xml><?xml version="1.0" encoding="utf-8"?>
<calcChain xmlns="http://schemas.openxmlformats.org/spreadsheetml/2006/main">
  <c r="L30" i="46" l="1"/>
  <c r="H30" i="46"/>
  <c r="N30" i="46" s="1"/>
  <c r="N27" i="46"/>
  <c r="L27" i="46"/>
  <c r="H30" i="45" l="1"/>
  <c r="N30" i="45" s="1"/>
  <c r="L27" i="45"/>
  <c r="L30" i="45" s="1"/>
  <c r="N27" i="45" l="1"/>
  <c r="H30" i="44"/>
  <c r="N30" i="44" s="1"/>
  <c r="L27" i="44"/>
  <c r="L30" i="44" s="1"/>
  <c r="N27" i="44" l="1"/>
  <c r="H30" i="43"/>
  <c r="N30" i="43" s="1"/>
  <c r="L27" i="43"/>
  <c r="L30" i="43" s="1"/>
  <c r="N27" i="43" l="1"/>
  <c r="L30" i="42"/>
  <c r="H30" i="42"/>
  <c r="N30" i="42" s="1"/>
  <c r="N27" i="42"/>
  <c r="L27" i="42"/>
  <c r="L30" i="41" l="1"/>
  <c r="H30" i="41"/>
  <c r="N30" i="41" s="1"/>
  <c r="N27" i="41"/>
  <c r="L27" i="41"/>
  <c r="H30" i="40" l="1"/>
  <c r="N30" i="40" s="1"/>
  <c r="L27" i="40"/>
  <c r="L30" i="40" s="1"/>
  <c r="N27" i="40" l="1"/>
  <c r="L30" i="39"/>
  <c r="H30" i="39"/>
  <c r="N30" i="39" s="1"/>
  <c r="N27" i="39"/>
  <c r="L27" i="39"/>
  <c r="L27" i="38" l="1"/>
  <c r="L27" i="37"/>
  <c r="L30" i="38"/>
  <c r="H30" i="38"/>
  <c r="N27" i="38"/>
  <c r="N30" i="38" l="1"/>
  <c r="H30" i="37"/>
  <c r="L30" i="37"/>
  <c r="N30" i="37" l="1"/>
  <c r="N27" i="37"/>
  <c r="H31" i="36"/>
  <c r="L28" i="36"/>
  <c r="N28" i="36" l="1"/>
  <c r="L31" i="36"/>
  <c r="N31" i="36" s="1"/>
</calcChain>
</file>

<file path=xl/sharedStrings.xml><?xml version="1.0" encoding="utf-8"?>
<sst xmlns="http://schemas.openxmlformats.org/spreadsheetml/2006/main" count="822" uniqueCount="97">
  <si>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</si>
  <si>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</si>
  <si>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</si>
  <si>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</si>
  <si>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</si>
  <si>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</si>
  <si>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</si>
  <si>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</si>
  <si>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</si>
  <si>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</si>
  <si>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</si>
  <si>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</si>
  <si>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</si>
  <si>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</si>
  <si>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</si>
  <si>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</si>
  <si>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</si>
  <si>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</si>
  <si>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</si>
  <si>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</si>
  <si>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</si>
  <si>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</si>
  <si>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</si>
  <si>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</si>
  <si>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</si>
  <si>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</si>
  <si>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</si>
  <si>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</si>
  <si>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</si>
  <si>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</si>
  <si>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</si>
  <si>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</si>
  <si>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</si>
  <si>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</si>
  <si>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</si>
  <si>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</si>
  <si>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</si>
  <si>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</si>
  <si>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</si>
  <si>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</si>
  <si>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</si>
  <si>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</si>
  <si>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</si>
  <si>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</si>
  <si>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</si>
  <si>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</si>
  <si>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</si>
  <si>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п/п№1 от 25.08.2015
п/п№1 от 01.09.2015 п/п№1 от 23.12.2015</t>
  </si>
  <si>
    <t>22.08.2017
22.08.2017 22.08.2017</t>
  </si>
  <si>
    <t>2-15-003</t>
  </si>
  <si>
    <t>МК от  25.12.2015 № 0319300215115000006-0150343-01</t>
  </si>
  <si>
    <t>п/п№1 от 25.12.2015</t>
  </si>
  <si>
    <t>Верхний предел муниципального долга  на 01.01.2017 г.</t>
  </si>
  <si>
    <t xml:space="preserve">Предельный объем муниципального долга на 2016   г. </t>
  </si>
  <si>
    <t>10 000 000,00
10 000 000,00                   5 000 000,00</t>
  </si>
  <si>
    <t>Н.А.Галаган</t>
  </si>
  <si>
    <t>п/п № 541991  п/п № 492069 п/п 28726   п/п 63544   п/п 94204</t>
  </si>
  <si>
    <t>10.02.2016   06.05.2016 08.07.2016  11.07.2016   12.07.2016</t>
  </si>
  <si>
    <t>5000000,00     5000000,00  10000000,00  3500000,00  1500000,00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</si>
  <si>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</si>
  <si>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</si>
  <si>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</si>
  <si>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</si>
  <si>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</si>
  <si>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</si>
  <si>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</si>
  <si>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26.06.2018    26.06.2018    26.06.2018</t>
  </si>
  <si>
    <t>МУНИЦИПАЛЬНАЯ ДОЛГОВАЯ КНИГА ГОРОДА БОРОДИНО на 01.01.2017 г.</t>
  </si>
  <si>
    <t>п/п№20 от 05.07.2016   п/п№21 от 01.09.2016   п/п№35 от 03.10.2016  п/п№2 от 22.12.2016</t>
  </si>
  <si>
    <t>15000000,00     5000000,00    3000000,00    5000000,00</t>
  </si>
  <si>
    <t>п/п № 368641   п/п № 486969   п/п № 887207   п/п № 271174   п/п№239799</t>
  </si>
  <si>
    <t>13.09.2016   01.11.2016   18.11.2016   01.12.2016   29.12.2016</t>
  </si>
  <si>
    <t>3000000,00     5000000,00      2000000,00   13000000,00   2400000,00</t>
  </si>
  <si>
    <t>МУНИЦИПАЛЬНАЯ ДОЛГОВАЯ КНИГА ГОРОДА БОРОДИНО на 01.02.2017 г.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</si>
  <si>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</si>
  <si>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</si>
  <si>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</si>
  <si>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>26.06.2018    26.06.2018    26.06.2018    26.06.2018</t>
  </si>
  <si>
    <t xml:space="preserve">Предельный объем муниципального долга на 2017   г. </t>
  </si>
  <si>
    <t>Верхний предел муниципального долга  на 01.01.2018 г.</t>
  </si>
  <si>
    <t>МУНИЦИПАЛЬНАЯ ДОЛГОВАЯ КНИГА ГОРОДА БОРОДИНО на 01.03.2017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</si>
  <si>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</si>
  <si>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</si>
  <si>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</si>
  <si>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01.04.2017 г.</t>
  </si>
  <si>
    <t>МУНИЦИПАЛЬНАЯ ДОЛГОВАЯ КНИГА ГОРОДА БОРОДИНО на 01.05.2017 г.</t>
  </si>
  <si>
    <t>МУНИЦИПАЛЬНАЯ ДОЛГОВАЯ КНИГА ГОРОДА БОРОДИНО на 01.06.2017 г.</t>
  </si>
  <si>
    <t xml:space="preserve">И.О.Руководителя Финансового управления - </t>
  </si>
  <si>
    <t>Ю.М. Доронина</t>
  </si>
  <si>
    <t>МУНИЦИПАЛЬНАЯ ДОЛГОВАЯ КНИГА ГОРОДА БОРОДИНО на 01.07.2017 г.</t>
  </si>
  <si>
    <t>МУНИЦИПАЛЬНАЯ ДОЛГОВАЯ КНИГА ГОРОДА БОРОДИНО на 01.08.2017 г.</t>
  </si>
  <si>
    <t>МУНИЦИПАЛЬНАЯ ДОЛГОВАЯ КНИГА ГОРОДА БОРОДИНО на 01.09.2017 г.</t>
  </si>
  <si>
    <t>МУНИЦИПАЛЬНАЯ ДОЛГОВАЯ КНИГА ГОРОДА БОРОДИНО на 01.10.2017 г.</t>
  </si>
  <si>
    <t>МУНИЦИПАЛЬНАЯ ДОЛГОВАЯ КНИГА ГОРОДА БОРОДИНО на 01.11.2017 г.</t>
  </si>
  <si>
    <t>п/п№20 от 05.07.2016   п/п№21 от 01.09.2016   п/п№35 от 03.10.2016  п/п№2 от 22.12.2016   п/п№4 от 04.10.2017</t>
  </si>
  <si>
    <t>15000000,00     5000000,00    3000000,00    5000000,00    8000000,00</t>
  </si>
  <si>
    <t>26.06.2018    26.06.2018    26.06.2018    26.06.2018    26.06.2018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</si>
</sst>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3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Fill="1" applyAlignment="1">
      <alignment horizontal="justify"/>
    </xf>
    <xf numFmtId="4" fontId="2" fillId="0" borderId="0" xfId="1" applyNumberFormat="1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65" zoomScaleNormal="65" workbookViewId="0">
      <selection activeCell="L28" sqref="L2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67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52</v>
      </c>
      <c r="B4" s="31"/>
      <c r="C4" s="31"/>
      <c r="D4" s="31"/>
      <c r="E4" s="31"/>
      <c r="F4" s="31"/>
      <c r="G4" s="31"/>
      <c r="H4" s="31"/>
      <c r="I4" s="94">
        <v>13600000</v>
      </c>
      <c r="J4" s="9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96" t="s">
        <v>53</v>
      </c>
      <c r="B6" s="96"/>
      <c r="C6" s="96"/>
      <c r="D6" s="96"/>
      <c r="E6" s="96"/>
      <c r="F6" s="96"/>
      <c r="G6" s="96"/>
      <c r="H6" s="96"/>
      <c r="I6" s="97">
        <v>153428244.25999999</v>
      </c>
      <c r="J6" s="97"/>
      <c r="K6" s="31" t="s">
        <v>0</v>
      </c>
      <c r="L6" s="36"/>
      <c r="M6" s="36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4" t="s">
        <v>32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117" t="s">
        <v>33</v>
      </c>
      <c r="B23" s="118"/>
      <c r="C23" s="118"/>
      <c r="D23" s="118"/>
      <c r="E23" s="118"/>
      <c r="F23" s="118"/>
      <c r="G23" s="11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63.75" x14ac:dyDescent="0.25">
      <c r="A25" s="18">
        <v>1</v>
      </c>
      <c r="B25" s="19">
        <v>42240</v>
      </c>
      <c r="C25" s="18" t="s">
        <v>41</v>
      </c>
      <c r="D25" s="18" t="s">
        <v>42</v>
      </c>
      <c r="E25" s="18" t="s">
        <v>35</v>
      </c>
      <c r="F25" s="18" t="s">
        <v>43</v>
      </c>
      <c r="G25" s="26" t="s">
        <v>47</v>
      </c>
      <c r="H25" s="25" t="s">
        <v>54</v>
      </c>
      <c r="I25" s="19" t="s">
        <v>48</v>
      </c>
      <c r="J25" s="26" t="s">
        <v>56</v>
      </c>
      <c r="K25" s="19" t="s">
        <v>57</v>
      </c>
      <c r="L25" s="34" t="s">
        <v>58</v>
      </c>
      <c r="M25" s="27"/>
      <c r="N25" s="25" t="s">
        <v>63</v>
      </c>
    </row>
    <row r="26" spans="1:14" ht="51" x14ac:dyDescent="0.25">
      <c r="A26" s="18">
        <v>2</v>
      </c>
      <c r="B26" s="19">
        <v>42363</v>
      </c>
      <c r="C26" s="18" t="s">
        <v>49</v>
      </c>
      <c r="D26" s="18" t="s">
        <v>60</v>
      </c>
      <c r="E26" s="18" t="s">
        <v>35</v>
      </c>
      <c r="F26" s="18" t="s">
        <v>50</v>
      </c>
      <c r="G26" s="26" t="s">
        <v>51</v>
      </c>
      <c r="H26" s="25">
        <v>11000000</v>
      </c>
      <c r="I26" s="19">
        <v>43122</v>
      </c>
      <c r="J26" s="26"/>
      <c r="K26" s="19"/>
      <c r="L26" s="34"/>
      <c r="M26" s="27"/>
      <c r="N26" s="25">
        <v>11000000</v>
      </c>
    </row>
    <row r="27" spans="1:14" ht="78.75" customHeight="1" x14ac:dyDescent="0.25">
      <c r="A27" s="18">
        <v>3</v>
      </c>
      <c r="B27" s="19">
        <v>42548</v>
      </c>
      <c r="C27" s="18" t="s">
        <v>62</v>
      </c>
      <c r="D27" s="18" t="s">
        <v>59</v>
      </c>
      <c r="E27" s="18" t="s">
        <v>35</v>
      </c>
      <c r="F27" s="18" t="s">
        <v>61</v>
      </c>
      <c r="G27" s="26" t="s">
        <v>68</v>
      </c>
      <c r="H27" s="25" t="s">
        <v>69</v>
      </c>
      <c r="I27" s="19" t="s">
        <v>66</v>
      </c>
      <c r="J27" s="26" t="s">
        <v>70</v>
      </c>
      <c r="K27" s="19" t="s">
        <v>71</v>
      </c>
      <c r="L27" s="34" t="s">
        <v>72</v>
      </c>
      <c r="M27" s="27"/>
      <c r="N27" s="25">
        <v>2600000</v>
      </c>
    </row>
    <row r="28" spans="1:14" ht="15.75" thickBot="1" x14ac:dyDescent="0.3">
      <c r="A28" s="120" t="s">
        <v>33</v>
      </c>
      <c r="B28" s="121"/>
      <c r="C28" s="121"/>
      <c r="D28" s="121"/>
      <c r="E28" s="121"/>
      <c r="F28" s="121"/>
      <c r="G28" s="122"/>
      <c r="H28" s="21">
        <v>64000000</v>
      </c>
      <c r="I28" s="11"/>
      <c r="J28" s="12"/>
      <c r="K28" s="13"/>
      <c r="L28" s="21">
        <f>5000000+5000000+10000000+3500000+1500000+3000000+5000000+2000000+13000000+2400000</f>
        <v>50400000</v>
      </c>
      <c r="M28" s="11"/>
      <c r="N28" s="23">
        <f>H28-L28</f>
        <v>13600000</v>
      </c>
    </row>
    <row r="29" spans="1:14" ht="15.75" thickBot="1" x14ac:dyDescent="0.3">
      <c r="A29" s="123" t="s">
        <v>36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5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26" t="s">
        <v>33</v>
      </c>
      <c r="B31" s="127"/>
      <c r="C31" s="127"/>
      <c r="D31" s="127"/>
      <c r="E31" s="127"/>
      <c r="F31" s="127"/>
      <c r="G31" s="128"/>
      <c r="H31" s="22">
        <f>H28</f>
        <v>64000000</v>
      </c>
      <c r="I31" s="17"/>
      <c r="J31" s="17"/>
      <c r="K31" s="17"/>
      <c r="L31" s="22">
        <f>L28</f>
        <v>50400000</v>
      </c>
      <c r="M31" s="17"/>
      <c r="N31" s="24">
        <f>H31-L31</f>
        <v>13600000</v>
      </c>
    </row>
    <row r="32" spans="1:14" x14ac:dyDescent="0.25">
      <c r="A32" s="111" t="s">
        <v>64</v>
      </c>
      <c r="B32" s="111"/>
      <c r="C32" s="111"/>
      <c r="D32" s="111"/>
      <c r="E32" s="111"/>
      <c r="F32" s="111"/>
      <c r="G32" s="31"/>
      <c r="H32" s="31"/>
      <c r="I32" s="31"/>
      <c r="J32" s="31"/>
      <c r="K32" s="31"/>
      <c r="L32" s="31"/>
      <c r="M32" s="31"/>
      <c r="N32" s="31"/>
    </row>
    <row r="33" spans="1:14" x14ac:dyDescent="0.25">
      <c r="A33" s="112" t="s">
        <v>39</v>
      </c>
      <c r="B33" s="112"/>
      <c r="C33" s="112"/>
      <c r="D33" s="112"/>
      <c r="E33" s="39"/>
      <c r="F33" s="32"/>
      <c r="G33" s="33"/>
      <c r="H33" s="29"/>
      <c r="I33" s="29"/>
      <c r="J33" s="28" t="s">
        <v>65</v>
      </c>
      <c r="K33" s="28"/>
      <c r="L33" s="31"/>
      <c r="M33" s="31"/>
      <c r="N33" s="31"/>
    </row>
    <row r="34" spans="1:14" x14ac:dyDescent="0.25">
      <c r="A34" s="96" t="s">
        <v>40</v>
      </c>
      <c r="B34" s="96"/>
      <c r="C34" s="96"/>
      <c r="D34" s="96"/>
      <c r="E34" s="96"/>
      <c r="F34" s="96"/>
      <c r="G34" s="31" t="s">
        <v>46</v>
      </c>
      <c r="H34" s="31"/>
      <c r="I34" s="31"/>
      <c r="J34" s="31" t="s">
        <v>37</v>
      </c>
      <c r="K34" s="31"/>
      <c r="L34" s="31"/>
      <c r="M34" s="31"/>
      <c r="N34" s="31"/>
    </row>
    <row r="35" spans="1:14" x14ac:dyDescent="0.25">
      <c r="A35" s="36"/>
      <c r="B35" s="36"/>
      <c r="C35" s="36"/>
      <c r="D35" s="36"/>
      <c r="E35" s="36"/>
      <c r="F35" s="36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44</v>
      </c>
      <c r="B36" s="30"/>
      <c r="C36" s="30"/>
      <c r="D36" s="30"/>
      <c r="E36" s="20"/>
      <c r="F36" s="20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38</v>
      </c>
      <c r="B37" s="30"/>
      <c r="C37" s="30"/>
      <c r="D37" s="30"/>
      <c r="E37" s="20"/>
      <c r="F37" s="31"/>
      <c r="G37" s="31"/>
      <c r="H37" s="31"/>
      <c r="I37" s="31"/>
      <c r="J37" s="31"/>
      <c r="K37" s="31"/>
      <c r="L37" s="31"/>
      <c r="M37" s="31"/>
      <c r="N37" s="31"/>
    </row>
    <row r="38" spans="1:14" x14ac:dyDescent="0.25">
      <c r="A38" s="30" t="s">
        <v>45</v>
      </c>
      <c r="B38" s="30"/>
      <c r="C38" s="30"/>
      <c r="D38" s="30"/>
      <c r="E38" s="20"/>
      <c r="F38" s="28"/>
      <c r="G38" s="28"/>
      <c r="H38" s="29"/>
      <c r="I38" s="29"/>
      <c r="J38" s="28" t="s">
        <v>55</v>
      </c>
      <c r="K38" s="28"/>
      <c r="L38" s="31"/>
      <c r="M38" s="31"/>
      <c r="N38" s="31"/>
    </row>
    <row r="39" spans="1:14" x14ac:dyDescent="0.25">
      <c r="A39" s="31"/>
      <c r="B39" s="31"/>
      <c r="C39" s="31"/>
      <c r="D39" s="31"/>
      <c r="E39" s="31"/>
      <c r="F39" s="31"/>
      <c r="G39" s="31" t="s">
        <v>46</v>
      </c>
      <c r="H39" s="31"/>
      <c r="I39" s="31"/>
      <c r="J39" s="113" t="s">
        <v>37</v>
      </c>
      <c r="K39" s="113"/>
      <c r="L39" s="31"/>
      <c r="M39" s="31"/>
      <c r="N39" s="3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65" zoomScaleNormal="65" workbookViewId="0">
      <selection activeCell="K43" sqref="K4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4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94">
        <v>21100000</v>
      </c>
      <c r="J4" s="9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129" t="s">
        <v>78</v>
      </c>
      <c r="B6" s="129"/>
      <c r="C6" s="129"/>
      <c r="D6" s="129"/>
      <c r="E6" s="129"/>
      <c r="F6" s="129"/>
      <c r="G6" s="129"/>
      <c r="H6" s="129"/>
      <c r="I6" s="97">
        <v>160932584.58000001</v>
      </c>
      <c r="J6" s="97"/>
      <c r="K6" s="31" t="s">
        <v>0</v>
      </c>
      <c r="L6" s="42"/>
      <c r="M6" s="42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4" t="s">
        <v>32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3"/>
      <c r="M22" s="6"/>
      <c r="N22" s="9"/>
    </row>
    <row r="23" spans="1:14" ht="15.75" thickBot="1" x14ac:dyDescent="0.3">
      <c r="A23" s="117" t="s">
        <v>33</v>
      </c>
      <c r="B23" s="118"/>
      <c r="C23" s="118"/>
      <c r="D23" s="118"/>
      <c r="E23" s="118"/>
      <c r="F23" s="118"/>
      <c r="G23" s="11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/>
      <c r="K25" s="19"/>
      <c r="L25" s="34"/>
      <c r="M25" s="27"/>
      <c r="N25" s="25">
        <v>11000000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27.75" customHeight="1" thickBot="1" x14ac:dyDescent="0.3">
      <c r="A27" s="120" t="s">
        <v>33</v>
      </c>
      <c r="B27" s="121"/>
      <c r="C27" s="121"/>
      <c r="D27" s="121"/>
      <c r="E27" s="121"/>
      <c r="F27" s="121"/>
      <c r="G27" s="122"/>
      <c r="H27" s="21">
        <v>39000000</v>
      </c>
      <c r="I27" s="11"/>
      <c r="J27" s="12"/>
      <c r="K27" s="13"/>
      <c r="L27" s="21">
        <f>3000000+5000000+2000000+13000000+2400000+2600000</f>
        <v>28000000</v>
      </c>
      <c r="M27" s="11"/>
      <c r="N27" s="23">
        <f>H27-L27</f>
        <v>11000000</v>
      </c>
    </row>
    <row r="28" spans="1:14" ht="15.75" thickBot="1" x14ac:dyDescent="0.3">
      <c r="A28" s="123" t="s">
        <v>36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6" t="s">
        <v>33</v>
      </c>
      <c r="B30" s="127"/>
      <c r="C30" s="127"/>
      <c r="D30" s="127"/>
      <c r="E30" s="127"/>
      <c r="F30" s="127"/>
      <c r="G30" s="128"/>
      <c r="H30" s="22">
        <f>H27</f>
        <v>39000000</v>
      </c>
      <c r="I30" s="17"/>
      <c r="J30" s="17"/>
      <c r="K30" s="17"/>
      <c r="L30" s="22">
        <f>L27</f>
        <v>28000000</v>
      </c>
      <c r="M30" s="17"/>
      <c r="N30" s="24">
        <f>H30-L30</f>
        <v>11000000</v>
      </c>
    </row>
    <row r="31" spans="1:14" x14ac:dyDescent="0.25">
      <c r="A31" s="111" t="s">
        <v>64</v>
      </c>
      <c r="B31" s="111"/>
      <c r="C31" s="111"/>
      <c r="D31" s="111"/>
      <c r="E31" s="111"/>
      <c r="F31" s="11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2" t="s">
        <v>39</v>
      </c>
      <c r="B32" s="112"/>
      <c r="C32" s="112"/>
      <c r="D32" s="112"/>
      <c r="E32" s="4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96" t="s">
        <v>40</v>
      </c>
      <c r="B33" s="96"/>
      <c r="C33" s="96"/>
      <c r="D33" s="96"/>
      <c r="E33" s="96"/>
      <c r="F33" s="9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2"/>
      <c r="B34" s="42"/>
      <c r="C34" s="42"/>
      <c r="D34" s="42"/>
      <c r="E34" s="42"/>
      <c r="F34" s="4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3" t="s">
        <v>37</v>
      </c>
      <c r="K38" s="11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75" zoomScaleNormal="75" workbookViewId="0">
      <selection activeCell="A4"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80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4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94">
        <v>21100000</v>
      </c>
      <c r="J4" s="9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129" t="s">
        <v>78</v>
      </c>
      <c r="B6" s="129"/>
      <c r="C6" s="129"/>
      <c r="D6" s="129"/>
      <c r="E6" s="129"/>
      <c r="F6" s="129"/>
      <c r="G6" s="129"/>
      <c r="H6" s="129"/>
      <c r="I6" s="97">
        <v>160932584.58000001</v>
      </c>
      <c r="J6" s="97"/>
      <c r="K6" s="31" t="s">
        <v>0</v>
      </c>
      <c r="L6" s="46"/>
      <c r="M6" s="46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4" t="s">
        <v>32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7"/>
      <c r="M22" s="6"/>
      <c r="N22" s="9"/>
    </row>
    <row r="23" spans="1:14" ht="15.75" thickBot="1" x14ac:dyDescent="0.3">
      <c r="A23" s="117" t="s">
        <v>33</v>
      </c>
      <c r="B23" s="118"/>
      <c r="C23" s="118"/>
      <c r="D23" s="118"/>
      <c r="E23" s="118"/>
      <c r="F23" s="118"/>
      <c r="G23" s="11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20" t="s">
        <v>33</v>
      </c>
      <c r="B27" s="121"/>
      <c r="C27" s="121"/>
      <c r="D27" s="121"/>
      <c r="E27" s="121"/>
      <c r="F27" s="121"/>
      <c r="G27" s="122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23" t="s">
        <v>36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6" t="s">
        <v>33</v>
      </c>
      <c r="B30" s="127"/>
      <c r="C30" s="127"/>
      <c r="D30" s="127"/>
      <c r="E30" s="127"/>
      <c r="F30" s="127"/>
      <c r="G30" s="128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11" t="s">
        <v>64</v>
      </c>
      <c r="B31" s="111"/>
      <c r="C31" s="111"/>
      <c r="D31" s="111"/>
      <c r="E31" s="111"/>
      <c r="F31" s="11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2" t="s">
        <v>39</v>
      </c>
      <c r="B32" s="112"/>
      <c r="C32" s="112"/>
      <c r="D32" s="112"/>
      <c r="E32" s="4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96" t="s">
        <v>40</v>
      </c>
      <c r="B33" s="96"/>
      <c r="C33" s="96"/>
      <c r="D33" s="96"/>
      <c r="E33" s="96"/>
      <c r="F33" s="9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6"/>
      <c r="B34" s="46"/>
      <c r="C34" s="46"/>
      <c r="D34" s="46"/>
      <c r="E34" s="46"/>
      <c r="F34" s="4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3" t="s">
        <v>37</v>
      </c>
      <c r="K38" s="11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84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5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94">
        <v>23800000</v>
      </c>
      <c r="J4" s="9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129" t="s">
        <v>78</v>
      </c>
      <c r="B6" s="129"/>
      <c r="C6" s="129"/>
      <c r="D6" s="129"/>
      <c r="E6" s="129"/>
      <c r="F6" s="129"/>
      <c r="G6" s="129"/>
      <c r="H6" s="129"/>
      <c r="I6" s="97">
        <v>160932584.58000001</v>
      </c>
      <c r="J6" s="97"/>
      <c r="K6" s="31" t="s">
        <v>0</v>
      </c>
      <c r="L6" s="52"/>
      <c r="M6" s="52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5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4" t="s">
        <v>32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3"/>
      <c r="M22" s="6"/>
      <c r="N22" s="9"/>
    </row>
    <row r="23" spans="1:14" ht="15.75" thickBot="1" x14ac:dyDescent="0.3">
      <c r="A23" s="117" t="s">
        <v>33</v>
      </c>
      <c r="B23" s="118"/>
      <c r="C23" s="118"/>
      <c r="D23" s="118"/>
      <c r="E23" s="118"/>
      <c r="F23" s="118"/>
      <c r="G23" s="11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20" t="s">
        <v>33</v>
      </c>
      <c r="B27" s="121"/>
      <c r="C27" s="121"/>
      <c r="D27" s="121"/>
      <c r="E27" s="121"/>
      <c r="F27" s="121"/>
      <c r="G27" s="122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23" t="s">
        <v>36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6" t="s">
        <v>33</v>
      </c>
      <c r="B30" s="127"/>
      <c r="C30" s="127"/>
      <c r="D30" s="127"/>
      <c r="E30" s="127"/>
      <c r="F30" s="127"/>
      <c r="G30" s="128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11" t="s">
        <v>64</v>
      </c>
      <c r="B31" s="111"/>
      <c r="C31" s="111"/>
      <c r="D31" s="111"/>
      <c r="E31" s="111"/>
      <c r="F31" s="11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2" t="s">
        <v>39</v>
      </c>
      <c r="B32" s="112"/>
      <c r="C32" s="112"/>
      <c r="D32" s="112"/>
      <c r="E32" s="5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96" t="s">
        <v>40</v>
      </c>
      <c r="B33" s="96"/>
      <c r="C33" s="96"/>
      <c r="D33" s="96"/>
      <c r="E33" s="96"/>
      <c r="F33" s="9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2"/>
      <c r="B34" s="52"/>
      <c r="C34" s="52"/>
      <c r="D34" s="52"/>
      <c r="E34" s="52"/>
      <c r="F34" s="5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3" t="s">
        <v>37</v>
      </c>
      <c r="K38" s="11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activeCell="I4" sqref="I4:J4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85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5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94">
        <v>23800000</v>
      </c>
      <c r="J4" s="9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129" t="s">
        <v>78</v>
      </c>
      <c r="B6" s="129"/>
      <c r="C6" s="129"/>
      <c r="D6" s="129"/>
      <c r="E6" s="129"/>
      <c r="F6" s="129"/>
      <c r="G6" s="129"/>
      <c r="H6" s="129"/>
      <c r="I6" s="97">
        <v>160932584.58000001</v>
      </c>
      <c r="J6" s="97"/>
      <c r="K6" s="31" t="s">
        <v>0</v>
      </c>
      <c r="L6" s="56"/>
      <c r="M6" s="56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5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4" t="s">
        <v>32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7"/>
      <c r="M22" s="6"/>
      <c r="N22" s="9"/>
    </row>
    <row r="23" spans="1:14" ht="15.75" thickBot="1" x14ac:dyDescent="0.3">
      <c r="A23" s="117" t="s">
        <v>33</v>
      </c>
      <c r="B23" s="118"/>
      <c r="C23" s="118"/>
      <c r="D23" s="118"/>
      <c r="E23" s="118"/>
      <c r="F23" s="118"/>
      <c r="G23" s="11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20" t="s">
        <v>33</v>
      </c>
      <c r="B27" s="121"/>
      <c r="C27" s="121"/>
      <c r="D27" s="121"/>
      <c r="E27" s="121"/>
      <c r="F27" s="121"/>
      <c r="G27" s="122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23" t="s">
        <v>36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6" t="s">
        <v>33</v>
      </c>
      <c r="B30" s="127"/>
      <c r="C30" s="127"/>
      <c r="D30" s="127"/>
      <c r="E30" s="127"/>
      <c r="F30" s="127"/>
      <c r="G30" s="128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11" t="s">
        <v>64</v>
      </c>
      <c r="B31" s="111"/>
      <c r="C31" s="111"/>
      <c r="D31" s="111"/>
      <c r="E31" s="111"/>
      <c r="F31" s="11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2" t="s">
        <v>39</v>
      </c>
      <c r="B32" s="112"/>
      <c r="C32" s="112"/>
      <c r="D32" s="112"/>
      <c r="E32" s="5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96" t="s">
        <v>40</v>
      </c>
      <c r="B33" s="96"/>
      <c r="C33" s="96"/>
      <c r="D33" s="96"/>
      <c r="E33" s="96"/>
      <c r="F33" s="9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6"/>
      <c r="B34" s="56"/>
      <c r="C34" s="56"/>
      <c r="D34" s="56"/>
      <c r="E34" s="56"/>
      <c r="F34" s="5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3" t="s">
        <v>37</v>
      </c>
      <c r="K38" s="11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86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6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30">
        <v>27100000</v>
      </c>
      <c r="J4" s="13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129" t="s">
        <v>78</v>
      </c>
      <c r="B6" s="129"/>
      <c r="C6" s="129"/>
      <c r="D6" s="129"/>
      <c r="E6" s="129"/>
      <c r="F6" s="129"/>
      <c r="G6" s="129"/>
      <c r="H6" s="129"/>
      <c r="I6" s="97">
        <v>160932584.58000001</v>
      </c>
      <c r="J6" s="97"/>
      <c r="K6" s="31" t="s">
        <v>0</v>
      </c>
      <c r="L6" s="62"/>
      <c r="M6" s="62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4" t="s">
        <v>32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117" t="s">
        <v>33</v>
      </c>
      <c r="B23" s="118"/>
      <c r="C23" s="118"/>
      <c r="D23" s="118"/>
      <c r="E23" s="118"/>
      <c r="F23" s="118"/>
      <c r="G23" s="11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20" t="s">
        <v>33</v>
      </c>
      <c r="B27" s="121"/>
      <c r="C27" s="121"/>
      <c r="D27" s="121"/>
      <c r="E27" s="121"/>
      <c r="F27" s="121"/>
      <c r="G27" s="122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23" t="s">
        <v>36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6" t="s">
        <v>33</v>
      </c>
      <c r="B30" s="127"/>
      <c r="C30" s="127"/>
      <c r="D30" s="127"/>
      <c r="E30" s="127"/>
      <c r="F30" s="127"/>
      <c r="G30" s="128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11" t="s">
        <v>87</v>
      </c>
      <c r="B31" s="111"/>
      <c r="C31" s="111"/>
      <c r="D31" s="111"/>
      <c r="E31" s="111"/>
      <c r="F31" s="11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2" t="s">
        <v>39</v>
      </c>
      <c r="B32" s="112"/>
      <c r="C32" s="112"/>
      <c r="D32" s="112"/>
      <c r="E32" s="61"/>
      <c r="F32" s="32"/>
      <c r="G32" s="33"/>
      <c r="H32" s="29"/>
      <c r="I32" s="29"/>
      <c r="J32" s="28" t="s">
        <v>88</v>
      </c>
      <c r="K32" s="28"/>
      <c r="L32" s="31"/>
      <c r="M32" s="31"/>
      <c r="N32" s="31"/>
    </row>
    <row r="33" spans="1:14" x14ac:dyDescent="0.25">
      <c r="A33" s="96" t="s">
        <v>40</v>
      </c>
      <c r="B33" s="96"/>
      <c r="C33" s="96"/>
      <c r="D33" s="96"/>
      <c r="E33" s="96"/>
      <c r="F33" s="9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2"/>
      <c r="B34" s="62"/>
      <c r="C34" s="62"/>
      <c r="D34" s="62"/>
      <c r="E34" s="62"/>
      <c r="F34" s="6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3" t="s">
        <v>37</v>
      </c>
      <c r="K38" s="11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6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30">
        <v>27000000</v>
      </c>
      <c r="J4" s="13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129" t="s">
        <v>78</v>
      </c>
      <c r="B6" s="129"/>
      <c r="C6" s="129"/>
      <c r="D6" s="129"/>
      <c r="E6" s="129"/>
      <c r="F6" s="129"/>
      <c r="G6" s="129"/>
      <c r="H6" s="129"/>
      <c r="I6" s="97">
        <v>160932584.58000001</v>
      </c>
      <c r="J6" s="97"/>
      <c r="K6" s="31" t="s">
        <v>0</v>
      </c>
      <c r="L6" s="67"/>
      <c r="M6" s="67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6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4" t="s">
        <v>32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8"/>
      <c r="M22" s="6"/>
      <c r="N22" s="9"/>
    </row>
    <row r="23" spans="1:14" ht="15.75" thickBot="1" x14ac:dyDescent="0.3">
      <c r="A23" s="117" t="s">
        <v>33</v>
      </c>
      <c r="B23" s="118"/>
      <c r="C23" s="118"/>
      <c r="D23" s="118"/>
      <c r="E23" s="118"/>
      <c r="F23" s="118"/>
      <c r="G23" s="11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20" t="s">
        <v>33</v>
      </c>
      <c r="B27" s="121"/>
      <c r="C27" s="121"/>
      <c r="D27" s="121"/>
      <c r="E27" s="121"/>
      <c r="F27" s="121"/>
      <c r="G27" s="122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23" t="s">
        <v>36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6" t="s">
        <v>33</v>
      </c>
      <c r="B30" s="127"/>
      <c r="C30" s="127"/>
      <c r="D30" s="127"/>
      <c r="E30" s="127"/>
      <c r="F30" s="127"/>
      <c r="G30" s="128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11" t="s">
        <v>64</v>
      </c>
      <c r="B31" s="111"/>
      <c r="C31" s="111"/>
      <c r="D31" s="111"/>
      <c r="E31" s="111"/>
      <c r="F31" s="11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2" t="s">
        <v>39</v>
      </c>
      <c r="B32" s="112"/>
      <c r="C32" s="112"/>
      <c r="D32" s="112"/>
      <c r="E32" s="66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96" t="s">
        <v>40</v>
      </c>
      <c r="B33" s="96"/>
      <c r="C33" s="96"/>
      <c r="D33" s="96"/>
      <c r="E33" s="96"/>
      <c r="F33" s="9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7"/>
      <c r="B34" s="67"/>
      <c r="C34" s="67"/>
      <c r="D34" s="67"/>
      <c r="E34" s="67"/>
      <c r="F34" s="6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3" t="s">
        <v>37</v>
      </c>
      <c r="K38" s="11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7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30">
        <v>27000000</v>
      </c>
      <c r="J4" s="13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129" t="s">
        <v>78</v>
      </c>
      <c r="B6" s="129"/>
      <c r="C6" s="129"/>
      <c r="D6" s="129"/>
      <c r="E6" s="129"/>
      <c r="F6" s="129"/>
      <c r="G6" s="129"/>
      <c r="H6" s="129"/>
      <c r="I6" s="97">
        <v>160932584.58000001</v>
      </c>
      <c r="J6" s="97"/>
      <c r="K6" s="31" t="s">
        <v>0</v>
      </c>
      <c r="L6" s="71"/>
      <c r="M6" s="71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7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4" t="s">
        <v>32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0"/>
      <c r="K22" s="8"/>
      <c r="L22" s="72"/>
      <c r="M22" s="6"/>
      <c r="N22" s="9"/>
    </row>
    <row r="23" spans="1:14" ht="15.75" thickBot="1" x14ac:dyDescent="0.3">
      <c r="A23" s="117" t="s">
        <v>33</v>
      </c>
      <c r="B23" s="118"/>
      <c r="C23" s="118"/>
      <c r="D23" s="118"/>
      <c r="E23" s="118"/>
      <c r="F23" s="118"/>
      <c r="G23" s="11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20" t="s">
        <v>33</v>
      </c>
      <c r="B27" s="121"/>
      <c r="C27" s="121"/>
      <c r="D27" s="121"/>
      <c r="E27" s="121"/>
      <c r="F27" s="121"/>
      <c r="G27" s="122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23" t="s">
        <v>36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6" t="s">
        <v>33</v>
      </c>
      <c r="B30" s="127"/>
      <c r="C30" s="127"/>
      <c r="D30" s="127"/>
      <c r="E30" s="127"/>
      <c r="F30" s="127"/>
      <c r="G30" s="128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11" t="s">
        <v>64</v>
      </c>
      <c r="B31" s="111"/>
      <c r="C31" s="111"/>
      <c r="D31" s="111"/>
      <c r="E31" s="111"/>
      <c r="F31" s="11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2" t="s">
        <v>39</v>
      </c>
      <c r="B32" s="112"/>
      <c r="C32" s="112"/>
      <c r="D32" s="112"/>
      <c r="E32" s="74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96" t="s">
        <v>40</v>
      </c>
      <c r="B33" s="96"/>
      <c r="C33" s="96"/>
      <c r="D33" s="96"/>
      <c r="E33" s="96"/>
      <c r="F33" s="9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71"/>
      <c r="B34" s="71"/>
      <c r="C34" s="71"/>
      <c r="D34" s="71"/>
      <c r="E34" s="71"/>
      <c r="F34" s="71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3" t="s">
        <v>37</v>
      </c>
      <c r="K38" s="11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91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7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30">
        <v>28200000</v>
      </c>
      <c r="J4" s="13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129" t="s">
        <v>78</v>
      </c>
      <c r="B6" s="129"/>
      <c r="C6" s="129"/>
      <c r="D6" s="129"/>
      <c r="E6" s="129"/>
      <c r="F6" s="129"/>
      <c r="G6" s="129"/>
      <c r="H6" s="129"/>
      <c r="I6" s="97">
        <v>160932584.58000001</v>
      </c>
      <c r="J6" s="97"/>
      <c r="K6" s="31" t="s">
        <v>0</v>
      </c>
      <c r="L6" s="77"/>
      <c r="M6" s="77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7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4" t="s">
        <v>32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5"/>
      <c r="K22" s="8"/>
      <c r="L22" s="78"/>
      <c r="M22" s="6"/>
      <c r="N22" s="9"/>
    </row>
    <row r="23" spans="1:14" ht="15.75" thickBot="1" x14ac:dyDescent="0.3">
      <c r="A23" s="117" t="s">
        <v>33</v>
      </c>
      <c r="B23" s="118"/>
      <c r="C23" s="118"/>
      <c r="D23" s="118"/>
      <c r="E23" s="118"/>
      <c r="F23" s="118"/>
      <c r="G23" s="11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42962</v>
      </c>
      <c r="J25" s="26" t="s">
        <v>83</v>
      </c>
      <c r="K25" s="19" t="s">
        <v>81</v>
      </c>
      <c r="L25" s="34" t="s">
        <v>82</v>
      </c>
      <c r="M25" s="27"/>
      <c r="N25" s="25" t="s">
        <v>63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20" t="s">
        <v>33</v>
      </c>
      <c r="B27" s="121"/>
      <c r="C27" s="121"/>
      <c r="D27" s="121"/>
      <c r="E27" s="121"/>
      <c r="F27" s="121"/>
      <c r="G27" s="122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23" t="s">
        <v>36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6" t="s">
        <v>33</v>
      </c>
      <c r="B30" s="127"/>
      <c r="C30" s="127"/>
      <c r="D30" s="127"/>
      <c r="E30" s="127"/>
      <c r="F30" s="127"/>
      <c r="G30" s="128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11" t="s">
        <v>64</v>
      </c>
      <c r="B31" s="111"/>
      <c r="C31" s="111"/>
      <c r="D31" s="111"/>
      <c r="E31" s="111"/>
      <c r="F31" s="11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2" t="s">
        <v>39</v>
      </c>
      <c r="B32" s="112"/>
      <c r="C32" s="112"/>
      <c r="D32" s="112"/>
      <c r="E32" s="76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96" t="s">
        <v>40</v>
      </c>
      <c r="B33" s="96"/>
      <c r="C33" s="96"/>
      <c r="D33" s="96"/>
      <c r="E33" s="96"/>
      <c r="F33" s="9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77"/>
      <c r="B34" s="77"/>
      <c r="C34" s="77"/>
      <c r="D34" s="77"/>
      <c r="E34" s="77"/>
      <c r="F34" s="7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3" t="s">
        <v>37</v>
      </c>
      <c r="K38" s="11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8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30">
        <v>28200000</v>
      </c>
      <c r="J4" s="13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129" t="s">
        <v>78</v>
      </c>
      <c r="B6" s="129"/>
      <c r="C6" s="129"/>
      <c r="D6" s="129"/>
      <c r="E6" s="129"/>
      <c r="F6" s="129"/>
      <c r="G6" s="129"/>
      <c r="H6" s="129"/>
      <c r="I6" s="97">
        <v>160932584.58000001</v>
      </c>
      <c r="J6" s="97"/>
      <c r="K6" s="31" t="s">
        <v>0</v>
      </c>
      <c r="L6" s="82"/>
      <c r="M6" s="82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8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4" t="s">
        <v>32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0"/>
      <c r="K22" s="8"/>
      <c r="L22" s="83"/>
      <c r="M22" s="6"/>
      <c r="N22" s="9"/>
    </row>
    <row r="23" spans="1:14" ht="15.75" thickBot="1" x14ac:dyDescent="0.3">
      <c r="A23" s="117" t="s">
        <v>33</v>
      </c>
      <c r="B23" s="118"/>
      <c r="C23" s="118"/>
      <c r="D23" s="118"/>
      <c r="E23" s="118"/>
      <c r="F23" s="118"/>
      <c r="G23" s="11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42962</v>
      </c>
      <c r="J25" s="26" t="s">
        <v>83</v>
      </c>
      <c r="K25" s="19" t="s">
        <v>81</v>
      </c>
      <c r="L25" s="34" t="s">
        <v>82</v>
      </c>
      <c r="M25" s="27"/>
      <c r="N25" s="25" t="s">
        <v>63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20" t="s">
        <v>33</v>
      </c>
      <c r="B27" s="121"/>
      <c r="C27" s="121"/>
      <c r="D27" s="121"/>
      <c r="E27" s="121"/>
      <c r="F27" s="121"/>
      <c r="G27" s="122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23" t="s">
        <v>36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6" t="s">
        <v>33</v>
      </c>
      <c r="B30" s="127"/>
      <c r="C30" s="127"/>
      <c r="D30" s="127"/>
      <c r="E30" s="127"/>
      <c r="F30" s="127"/>
      <c r="G30" s="128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11" t="s">
        <v>64</v>
      </c>
      <c r="B31" s="111"/>
      <c r="C31" s="111"/>
      <c r="D31" s="111"/>
      <c r="E31" s="111"/>
      <c r="F31" s="11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2" t="s">
        <v>39</v>
      </c>
      <c r="B32" s="112"/>
      <c r="C32" s="112"/>
      <c r="D32" s="112"/>
      <c r="E32" s="8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96" t="s">
        <v>40</v>
      </c>
      <c r="B33" s="96"/>
      <c r="C33" s="96"/>
      <c r="D33" s="96"/>
      <c r="E33" s="96"/>
      <c r="F33" s="9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82"/>
      <c r="B34" s="82"/>
      <c r="C34" s="82"/>
      <c r="D34" s="82"/>
      <c r="E34" s="82"/>
      <c r="F34" s="8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3" t="s">
        <v>37</v>
      </c>
      <c r="K38" s="11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75" zoomScaleNormal="75" workbookViewId="0">
      <selection activeCell="E37" sqref="E3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93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8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30">
        <v>29000000</v>
      </c>
      <c r="J4" s="13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129" t="s">
        <v>78</v>
      </c>
      <c r="B6" s="129"/>
      <c r="C6" s="129"/>
      <c r="D6" s="129"/>
      <c r="E6" s="129"/>
      <c r="F6" s="129"/>
      <c r="G6" s="129"/>
      <c r="H6" s="129"/>
      <c r="I6" s="97">
        <v>160229047.97</v>
      </c>
      <c r="J6" s="97"/>
      <c r="K6" s="31" t="s">
        <v>0</v>
      </c>
      <c r="L6" s="86"/>
      <c r="M6" s="86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8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4" t="s">
        <v>32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5"/>
      <c r="K22" s="8"/>
      <c r="L22" s="87"/>
      <c r="M22" s="6"/>
      <c r="N22" s="9"/>
    </row>
    <row r="23" spans="1:14" ht="15.75" thickBot="1" x14ac:dyDescent="0.3">
      <c r="A23" s="117" t="s">
        <v>33</v>
      </c>
      <c r="B23" s="118"/>
      <c r="C23" s="118"/>
      <c r="D23" s="118"/>
      <c r="E23" s="118"/>
      <c r="F23" s="118"/>
      <c r="G23" s="11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42962</v>
      </c>
      <c r="J25" s="26" t="s">
        <v>83</v>
      </c>
      <c r="K25" s="19" t="s">
        <v>81</v>
      </c>
      <c r="L25" s="34" t="s">
        <v>82</v>
      </c>
      <c r="M25" s="27"/>
      <c r="N25" s="25" t="s">
        <v>63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94</v>
      </c>
      <c r="H26" s="25" t="s">
        <v>95</v>
      </c>
      <c r="I26" s="19" t="s">
        <v>96</v>
      </c>
      <c r="J26" s="26" t="s">
        <v>74</v>
      </c>
      <c r="K26" s="19" t="s">
        <v>75</v>
      </c>
      <c r="L26" s="34" t="s">
        <v>76</v>
      </c>
      <c r="M26" s="27"/>
      <c r="N26" s="25">
        <v>8000000</v>
      </c>
    </row>
    <row r="27" spans="1:14" ht="15.75" thickBot="1" x14ac:dyDescent="0.3">
      <c r="A27" s="120" t="s">
        <v>33</v>
      </c>
      <c r="B27" s="121"/>
      <c r="C27" s="121"/>
      <c r="D27" s="121"/>
      <c r="E27" s="121"/>
      <c r="F27" s="121"/>
      <c r="G27" s="122"/>
      <c r="H27" s="21">
        <v>47000000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8000000</v>
      </c>
    </row>
    <row r="28" spans="1:14" ht="15.75" thickBot="1" x14ac:dyDescent="0.3">
      <c r="A28" s="123" t="s">
        <v>36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6" t="s">
        <v>33</v>
      </c>
      <c r="B30" s="127"/>
      <c r="C30" s="127"/>
      <c r="D30" s="127"/>
      <c r="E30" s="127"/>
      <c r="F30" s="127"/>
      <c r="G30" s="128"/>
      <c r="H30" s="22">
        <f>H27</f>
        <v>47000000</v>
      </c>
      <c r="I30" s="17"/>
      <c r="J30" s="17"/>
      <c r="K30" s="17"/>
      <c r="L30" s="22">
        <f>L27</f>
        <v>39000000</v>
      </c>
      <c r="M30" s="17"/>
      <c r="N30" s="24">
        <f>H30-L30</f>
        <v>8000000</v>
      </c>
    </row>
    <row r="31" spans="1:14" x14ac:dyDescent="0.25">
      <c r="A31" s="111" t="s">
        <v>64</v>
      </c>
      <c r="B31" s="111"/>
      <c r="C31" s="111"/>
      <c r="D31" s="111"/>
      <c r="E31" s="111"/>
      <c r="F31" s="11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2" t="s">
        <v>39</v>
      </c>
      <c r="B32" s="112"/>
      <c r="C32" s="112"/>
      <c r="D32" s="112"/>
      <c r="E32" s="8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96" t="s">
        <v>40</v>
      </c>
      <c r="B33" s="96"/>
      <c r="C33" s="96"/>
      <c r="D33" s="96"/>
      <c r="E33" s="96"/>
      <c r="F33" s="9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86"/>
      <c r="B34" s="86"/>
      <c r="C34" s="86"/>
      <c r="D34" s="86"/>
      <c r="E34" s="86"/>
      <c r="F34" s="8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13" t="s">
        <v>37</v>
      </c>
      <c r="K38" s="11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на 01.01.2017</vt:lpstr>
      <vt:lpstr>на 01.02.2017</vt:lpstr>
      <vt:lpstr>на 01.03.2017</vt:lpstr>
      <vt:lpstr>на 01.04.2017</vt:lpstr>
      <vt:lpstr>на 01.05.2017</vt:lpstr>
      <vt:lpstr>на 01.06.2017</vt:lpstr>
      <vt:lpstr>на 01.07.2017</vt:lpstr>
      <vt:lpstr>на 01.08.2017</vt:lpstr>
      <vt:lpstr>на 01.09.2017</vt:lpstr>
      <vt:lpstr>на 01.10.2017</vt:lpstr>
      <vt:lpstr>на 01.11.2017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2017-11-02T01:46:18Z</dcterms:modified>
</cp:coreProperties>
</file>