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285" windowWidth="12450" windowHeight="7875" tabRatio="886" activeTab="5"/>
  </bookViews>
  <sheets>
    <sheet name="на 01.01.2019" sheetId="60" r:id="rId1"/>
    <sheet name="на 01.02.2019" sheetId="61" r:id="rId2"/>
    <sheet name="01.03" sheetId="62" r:id="rId3"/>
    <sheet name="01.04" sheetId="63" r:id="rId4"/>
    <sheet name="01.05" sheetId="64" r:id="rId5"/>
    <sheet name="01.06" sheetId="65" r:id="rId6"/>
  </sheets>
  <calcPr calcId="145621" refMode="R1C1"/>
</workbook>
</file>

<file path=xl/calcChain.xml><?xml version="1.0" encoding="utf-8"?>
<calcChain xmlns="http://schemas.openxmlformats.org/spreadsheetml/2006/main">
  <c r="H30" i="65" l="1"/>
  <c r="L27" i="65"/>
  <c r="L30" i="65" s="1"/>
  <c r="H27" i="65"/>
  <c r="H30" i="64" l="1"/>
  <c r="L27" i="64"/>
  <c r="L30" i="64" s="1"/>
  <c r="H27" i="64"/>
  <c r="L27" i="63" l="1"/>
  <c r="L30" i="63" s="1"/>
  <c r="H27" i="63"/>
  <c r="H30" i="63" s="1"/>
  <c r="L27" i="62" l="1"/>
  <c r="H30" i="62" l="1"/>
  <c r="L30" i="62"/>
  <c r="H27" i="62"/>
  <c r="L26" i="61" l="1"/>
  <c r="L29" i="61" s="1"/>
  <c r="H26" i="61"/>
  <c r="H29" i="61" s="1"/>
  <c r="N29" i="61" s="1"/>
  <c r="N26" i="61" l="1"/>
  <c r="L26" i="60"/>
  <c r="L29" i="60" s="1"/>
  <c r="H26" i="60"/>
  <c r="H29" i="60" s="1"/>
  <c r="N29" i="60" l="1"/>
  <c r="N26" i="60"/>
</calcChain>
</file>

<file path=xl/sharedStrings.xml><?xml version="1.0" encoding="utf-8"?>
<sst xmlns="http://schemas.openxmlformats.org/spreadsheetml/2006/main" count="375" uniqueCount="72">
  <si>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</si>
  <si>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</si>
  <si>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</si>
  <si>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</si>
  <si>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</si>
  <si>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</si>
  <si>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</si>
  <si>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</si>
  <si>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</si>
  <si>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</si>
  <si>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</si>
  <si>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</si>
  <si>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</si>
  <si>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</si>
  <si>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</si>
  <si>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</si>
  <si>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</si>
  <si>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</si>
  <si>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</si>
  <si>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</si>
  <si>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</si>
  <si>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</si>
  <si>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</si>
  <si>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</si>
  <si>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</si>
  <si>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</si>
  <si>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</si>
  <si>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</si>
  <si>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</si>
  <si>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</si>
  <si>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</si>
  <si>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</si>
  <si>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</si>
  <si>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</si>
  <si>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</si>
  <si>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</si>
  <si>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</si>
  <si>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</si>
  <si>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</si>
  <si>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</si>
  <si>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</si>
  <si>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>Ведущий  специалист отдела учета, отчетности</t>
  </si>
  <si>
    <t xml:space="preserve">администрации города Бородино </t>
  </si>
  <si>
    <t>(подпись)</t>
  </si>
  <si>
    <t>Публичное акционерное общество  "Совкомбанк"</t>
  </si>
  <si>
    <t xml:space="preserve">Руководитель Финансового управления - </t>
  </si>
  <si>
    <t>Л.М. Мильчакова</t>
  </si>
  <si>
    <t>Верхний предел муниципального долга  на 01.01.2019 г.</t>
  </si>
  <si>
    <t xml:space="preserve">Предельный объем муниципального долга на 2018 г. </t>
  </si>
  <si>
    <t>О.Н.Миллер</t>
  </si>
  <si>
    <t>2-18-005</t>
  </si>
  <si>
    <t>МК от 03.09.2018 № 0319300215118000003-0150343-01</t>
  </si>
  <si>
    <t>п/п №1 от 24.12.2018</t>
  </si>
  <si>
    <t>МУНИЦИПАЛЬНАЯ ДОЛГОВАЯ КНИГА ГОРОДА БОРОДИНО на 01.01.2019 г.</t>
  </si>
  <si>
    <t>МУНИЦИПАЛЬНАЯ ДОЛГОВАЯ КНИГА ГОРОДА БОРОДИНО на 01.02.2019 г.</t>
  </si>
  <si>
    <t>Верхний предел муниципального долга  на 01.02.2019 г.</t>
  </si>
  <si>
    <t xml:space="preserve">Предельный объем муниципального долга на 2019 г. </t>
  </si>
  <si>
    <t>п/п 746207</t>
  </si>
  <si>
    <t>МУНИЦИПАЛЬНАЯ ДОЛГОВАЯ КНИГА ГОРОДА БОРОДИНО на 01.03.2019 г.</t>
  </si>
  <si>
    <t>Верхний предел муниципального долга  на 01.03.2019 г.</t>
  </si>
  <si>
    <t xml:space="preserve">И.о. руководителя финансового управления - </t>
  </si>
  <si>
    <t xml:space="preserve">начальника отдела учета, отчетности и </t>
  </si>
  <si>
    <t>Ю.М.Доронина</t>
  </si>
  <si>
    <t>п/п 208944</t>
  </si>
  <si>
    <t>МУНИЦИПАЛЬНАЯ ДОЛГОВАЯ КНИГА ГОРОДА БОРОДИНО на 01.04.2019 г.</t>
  </si>
  <si>
    <t>Верхний предел муниципального долга  на 01.04.2019 г.</t>
  </si>
  <si>
    <t xml:space="preserve">Руководитель финансового управления - </t>
  </si>
  <si>
    <t>Л.М.Мильчакова</t>
  </si>
  <si>
    <t>МУНИЦИПАЛЬНАЯ ДОЛГОВАЯ КНИГА ГОРОДА БОРОДИНО на 01.05.2019 г.</t>
  </si>
  <si>
    <t>Верхний предел муниципального долга  на 01.05.2019 г.</t>
  </si>
  <si>
    <t>Верхний предел муниципального долга  на 01.06.2019 г.</t>
  </si>
  <si>
    <t>МУНИЦИПАЛЬНАЯ ДОЛГОВАЯ КНИГА ГОРОДА БОРОДИНО на 01.06.2019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</si>
</sst>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top" wrapText="1"/>
    </xf>
    <xf numFmtId="14" fontId="2" fillId="0" borderId="16" xfId="1" applyNumberFormat="1" applyFont="1" applyBorder="1" applyAlignment="1">
      <alignment horizontal="center"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164" fontId="2" fillId="0" borderId="16" xfId="2" applyFont="1" applyBorder="1" applyAlignment="1">
      <alignment horizontal="right" vertical="top" wrapText="1"/>
    </xf>
    <xf numFmtId="0" fontId="2" fillId="0" borderId="16" xfId="1" applyFont="1" applyBorder="1" applyAlignment="1">
      <alignment horizontal="left" vertical="top" wrapText="1"/>
    </xf>
    <xf numFmtId="165" fontId="2" fillId="0" borderId="16" xfId="1" applyNumberFormat="1" applyFont="1" applyBorder="1" applyAlignment="1">
      <alignment horizontal="center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14" fontId="2" fillId="0" borderId="16" xfId="1" applyNumberFormat="1" applyFont="1" applyBorder="1" applyAlignment="1">
      <alignment horizontal="center" vertical="center" wrapText="1"/>
    </xf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16" xfId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77" t="s">
        <v>53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x14ac:dyDescent="0.25">
      <c r="A3" s="3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47</v>
      </c>
      <c r="B4" s="31"/>
      <c r="C4" s="31"/>
      <c r="D4" s="31"/>
      <c r="E4" s="31"/>
      <c r="F4" s="31"/>
      <c r="G4" s="31"/>
      <c r="H4" s="31"/>
      <c r="I4" s="78">
        <v>10000000</v>
      </c>
      <c r="J4" s="78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79">
        <v>0</v>
      </c>
      <c r="J5" s="79"/>
      <c r="K5" s="31" t="s">
        <v>0</v>
      </c>
      <c r="L5" s="31"/>
      <c r="M5" s="31"/>
      <c r="N5" s="31"/>
    </row>
    <row r="6" spans="1:14" x14ac:dyDescent="0.25">
      <c r="A6" s="80" t="s">
        <v>48</v>
      </c>
      <c r="B6" s="80"/>
      <c r="C6" s="80"/>
      <c r="D6" s="80"/>
      <c r="E6" s="80"/>
      <c r="F6" s="80"/>
      <c r="G6" s="80"/>
      <c r="H6" s="80"/>
      <c r="I6" s="81">
        <v>153698395.34</v>
      </c>
      <c r="J6" s="81"/>
      <c r="K6" s="31" t="s">
        <v>0</v>
      </c>
      <c r="L6" s="37"/>
      <c r="M6" s="37"/>
      <c r="N6" s="31"/>
    </row>
    <row r="7" spans="1:14" ht="15.75" thickBot="1" x14ac:dyDescent="0.3">
      <c r="A7" s="82" t="s">
        <v>2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14" x14ac:dyDescent="0.25">
      <c r="A8" s="74" t="s">
        <v>3</v>
      </c>
      <c r="B8" s="74" t="s">
        <v>4</v>
      </c>
      <c r="C8" s="74" t="s">
        <v>5</v>
      </c>
      <c r="D8" s="74" t="s">
        <v>6</v>
      </c>
      <c r="E8" s="74" t="s">
        <v>7</v>
      </c>
      <c r="F8" s="74" t="s">
        <v>8</v>
      </c>
      <c r="G8" s="83" t="s">
        <v>9</v>
      </c>
      <c r="H8" s="84"/>
      <c r="I8" s="85"/>
      <c r="J8" s="83" t="s">
        <v>10</v>
      </c>
      <c r="K8" s="84"/>
      <c r="L8" s="85"/>
      <c r="M8" s="92" t="s">
        <v>11</v>
      </c>
      <c r="N8" s="92" t="s">
        <v>12</v>
      </c>
    </row>
    <row r="9" spans="1:14" x14ac:dyDescent="0.25">
      <c r="A9" s="75"/>
      <c r="B9" s="75"/>
      <c r="C9" s="75"/>
      <c r="D9" s="75"/>
      <c r="E9" s="75"/>
      <c r="F9" s="75"/>
      <c r="G9" s="86"/>
      <c r="H9" s="87"/>
      <c r="I9" s="88"/>
      <c r="J9" s="86"/>
      <c r="K9" s="87"/>
      <c r="L9" s="88"/>
      <c r="M9" s="93"/>
      <c r="N9" s="93"/>
    </row>
    <row r="10" spans="1:14" x14ac:dyDescent="0.25">
      <c r="A10" s="75"/>
      <c r="B10" s="75"/>
      <c r="C10" s="75"/>
      <c r="D10" s="75"/>
      <c r="E10" s="75"/>
      <c r="F10" s="75"/>
      <c r="G10" s="86"/>
      <c r="H10" s="87"/>
      <c r="I10" s="88"/>
      <c r="J10" s="86"/>
      <c r="K10" s="87"/>
      <c r="L10" s="88"/>
      <c r="M10" s="93"/>
      <c r="N10" s="93"/>
    </row>
    <row r="11" spans="1:14" x14ac:dyDescent="0.25">
      <c r="A11" s="75"/>
      <c r="B11" s="75"/>
      <c r="C11" s="75"/>
      <c r="D11" s="75"/>
      <c r="E11" s="75"/>
      <c r="F11" s="75"/>
      <c r="G11" s="86"/>
      <c r="H11" s="87"/>
      <c r="I11" s="88"/>
      <c r="J11" s="86"/>
      <c r="K11" s="87"/>
      <c r="L11" s="88"/>
      <c r="M11" s="93"/>
      <c r="N11" s="93"/>
    </row>
    <row r="12" spans="1:14" x14ac:dyDescent="0.25">
      <c r="A12" s="75"/>
      <c r="B12" s="75"/>
      <c r="C12" s="75"/>
      <c r="D12" s="75"/>
      <c r="E12" s="75"/>
      <c r="F12" s="75"/>
      <c r="G12" s="86"/>
      <c r="H12" s="87"/>
      <c r="I12" s="88"/>
      <c r="J12" s="86"/>
      <c r="K12" s="87"/>
      <c r="L12" s="88"/>
      <c r="M12" s="93"/>
      <c r="N12" s="93"/>
    </row>
    <row r="13" spans="1:14" ht="15.75" thickBot="1" x14ac:dyDescent="0.3">
      <c r="A13" s="75"/>
      <c r="B13" s="75"/>
      <c r="C13" s="75"/>
      <c r="D13" s="75"/>
      <c r="E13" s="75"/>
      <c r="F13" s="75"/>
      <c r="G13" s="89"/>
      <c r="H13" s="90"/>
      <c r="I13" s="91"/>
      <c r="J13" s="89"/>
      <c r="K13" s="90"/>
      <c r="L13" s="91"/>
      <c r="M13" s="93"/>
      <c r="N13" s="93"/>
    </row>
    <row r="14" spans="1:14" x14ac:dyDescent="0.25">
      <c r="A14" s="75"/>
      <c r="B14" s="75"/>
      <c r="C14" s="75"/>
      <c r="D14" s="75"/>
      <c r="E14" s="75"/>
      <c r="F14" s="75"/>
      <c r="G14" s="74" t="s">
        <v>13</v>
      </c>
      <c r="H14" s="74" t="s">
        <v>14</v>
      </c>
      <c r="I14" s="74" t="s">
        <v>15</v>
      </c>
      <c r="J14" s="74" t="s">
        <v>16</v>
      </c>
      <c r="K14" s="74" t="s">
        <v>17</v>
      </c>
      <c r="L14" s="74" t="s">
        <v>14</v>
      </c>
      <c r="M14" s="93"/>
      <c r="N14" s="93"/>
    </row>
    <row r="15" spans="1:14" x14ac:dyDescent="0.2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93"/>
      <c r="N15" s="93"/>
    </row>
    <row r="16" spans="1:14" x14ac:dyDescent="0.25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93"/>
      <c r="N16" s="93"/>
    </row>
    <row r="17" spans="1:14" x14ac:dyDescent="0.25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93"/>
      <c r="N17" s="93"/>
    </row>
    <row r="18" spans="1:14" x14ac:dyDescent="0.25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93"/>
      <c r="N18" s="93"/>
    </row>
    <row r="19" spans="1:14" ht="15.75" thickBot="1" x14ac:dyDescent="0.3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94"/>
      <c r="N19" s="94"/>
    </row>
    <row r="20" spans="1:14" ht="15.75" thickBot="1" x14ac:dyDescent="0.3">
      <c r="A20" s="3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9" t="s">
        <v>32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1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5"/>
      <c r="K22" s="8"/>
      <c r="L22" s="38"/>
      <c r="M22" s="6"/>
      <c r="N22" s="9"/>
    </row>
    <row r="23" spans="1:14" ht="15.75" thickBot="1" x14ac:dyDescent="0.3">
      <c r="A23" s="102" t="s">
        <v>33</v>
      </c>
      <c r="B23" s="103"/>
      <c r="C23" s="103"/>
      <c r="D23" s="103"/>
      <c r="E23" s="103"/>
      <c r="F23" s="103"/>
      <c r="G23" s="104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05" t="s">
        <v>34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7"/>
    </row>
    <row r="25" spans="1:14" ht="125.25" customHeight="1" x14ac:dyDescent="0.25">
      <c r="A25" s="18">
        <v>1</v>
      </c>
      <c r="B25" s="19">
        <v>43346</v>
      </c>
      <c r="C25" s="18" t="s">
        <v>50</v>
      </c>
      <c r="D25" s="18" t="s">
        <v>44</v>
      </c>
      <c r="E25" s="18" t="s">
        <v>35</v>
      </c>
      <c r="F25" s="18" t="s">
        <v>51</v>
      </c>
      <c r="G25" s="26" t="s">
        <v>52</v>
      </c>
      <c r="H25" s="25">
        <v>10000000</v>
      </c>
      <c r="I25" s="19">
        <v>44077</v>
      </c>
      <c r="J25" s="26"/>
      <c r="K25" s="19"/>
      <c r="L25" s="34"/>
      <c r="M25" s="27"/>
      <c r="N25" s="25"/>
    </row>
    <row r="26" spans="1:14" ht="15.75" thickBot="1" x14ac:dyDescent="0.3">
      <c r="A26" s="108" t="s">
        <v>33</v>
      </c>
      <c r="B26" s="109"/>
      <c r="C26" s="109"/>
      <c r="D26" s="109"/>
      <c r="E26" s="109"/>
      <c r="F26" s="109"/>
      <c r="G26" s="110"/>
      <c r="H26" s="21">
        <f>SUM(H25:H25)</f>
        <v>10000000</v>
      </c>
      <c r="I26" s="11"/>
      <c r="J26" s="12"/>
      <c r="K26" s="13"/>
      <c r="L26" s="21">
        <f>SUM(L25:L25)</f>
        <v>0</v>
      </c>
      <c r="M26" s="11"/>
      <c r="N26" s="23">
        <f>H26-L26</f>
        <v>10000000</v>
      </c>
    </row>
    <row r="27" spans="1:14" ht="15.75" thickBot="1" x14ac:dyDescent="0.3">
      <c r="A27" s="111" t="s">
        <v>36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3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4" t="s">
        <v>33</v>
      </c>
      <c r="B29" s="115"/>
      <c r="C29" s="115"/>
      <c r="D29" s="115"/>
      <c r="E29" s="115"/>
      <c r="F29" s="115"/>
      <c r="G29" s="116"/>
      <c r="H29" s="22">
        <f>H26</f>
        <v>10000000</v>
      </c>
      <c r="I29" s="17"/>
      <c r="J29" s="17"/>
      <c r="K29" s="17"/>
      <c r="L29" s="22">
        <f>L26</f>
        <v>0</v>
      </c>
      <c r="M29" s="17"/>
      <c r="N29" s="24">
        <f>H29-L29</f>
        <v>10000000</v>
      </c>
    </row>
    <row r="30" spans="1:14" x14ac:dyDescent="0.25">
      <c r="A30" s="95" t="s">
        <v>45</v>
      </c>
      <c r="B30" s="95"/>
      <c r="C30" s="95"/>
      <c r="D30" s="95"/>
      <c r="E30" s="95"/>
      <c r="F30" s="95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96" t="s">
        <v>39</v>
      </c>
      <c r="B31" s="96"/>
      <c r="C31" s="96"/>
      <c r="D31" s="96"/>
      <c r="E31" s="36"/>
      <c r="F31" s="32"/>
      <c r="G31" s="33"/>
      <c r="H31" s="29"/>
      <c r="I31" s="29"/>
      <c r="J31" s="28" t="s">
        <v>46</v>
      </c>
      <c r="K31" s="28"/>
      <c r="L31" s="31"/>
      <c r="M31" s="31"/>
      <c r="N31" s="31"/>
    </row>
    <row r="32" spans="1:14" x14ac:dyDescent="0.25">
      <c r="A32" s="97" t="s">
        <v>40</v>
      </c>
      <c r="B32" s="97"/>
      <c r="C32" s="97"/>
      <c r="D32" s="97"/>
      <c r="E32" s="97"/>
      <c r="F32" s="97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37"/>
      <c r="B33" s="37"/>
      <c r="C33" s="37"/>
      <c r="D33" s="37"/>
      <c r="E33" s="37"/>
      <c r="F33" s="37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49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98" t="s">
        <v>37</v>
      </c>
      <c r="K37" s="98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94488188976377963" bottom="0.35433070866141736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7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77" t="s">
        <v>54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x14ac:dyDescent="0.25">
      <c r="A3" s="44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55</v>
      </c>
      <c r="B4" s="31"/>
      <c r="C4" s="31"/>
      <c r="D4" s="31"/>
      <c r="E4" s="31"/>
      <c r="F4" s="31"/>
      <c r="G4" s="31"/>
      <c r="H4" s="31"/>
      <c r="I4" s="78">
        <v>10000000</v>
      </c>
      <c r="J4" s="78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79">
        <v>0</v>
      </c>
      <c r="J5" s="79"/>
      <c r="K5" s="31" t="s">
        <v>0</v>
      </c>
      <c r="L5" s="31"/>
      <c r="M5" s="31"/>
      <c r="N5" s="31"/>
    </row>
    <row r="6" spans="1:14" x14ac:dyDescent="0.25">
      <c r="A6" s="80" t="s">
        <v>56</v>
      </c>
      <c r="B6" s="80"/>
      <c r="C6" s="80"/>
      <c r="D6" s="80"/>
      <c r="E6" s="80"/>
      <c r="F6" s="80"/>
      <c r="G6" s="80"/>
      <c r="H6" s="80"/>
      <c r="I6" s="81">
        <v>153698395.34</v>
      </c>
      <c r="J6" s="81"/>
      <c r="K6" s="31" t="s">
        <v>0</v>
      </c>
      <c r="L6" s="44"/>
      <c r="M6" s="44"/>
      <c r="N6" s="31"/>
    </row>
    <row r="7" spans="1:14" ht="15.75" thickBot="1" x14ac:dyDescent="0.3">
      <c r="A7" s="82" t="s">
        <v>2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14" x14ac:dyDescent="0.25">
      <c r="A8" s="74" t="s">
        <v>3</v>
      </c>
      <c r="B8" s="74" t="s">
        <v>4</v>
      </c>
      <c r="C8" s="74" t="s">
        <v>5</v>
      </c>
      <c r="D8" s="74" t="s">
        <v>6</v>
      </c>
      <c r="E8" s="74" t="s">
        <v>7</v>
      </c>
      <c r="F8" s="74" t="s">
        <v>8</v>
      </c>
      <c r="G8" s="83" t="s">
        <v>9</v>
      </c>
      <c r="H8" s="84"/>
      <c r="I8" s="85"/>
      <c r="J8" s="83" t="s">
        <v>10</v>
      </c>
      <c r="K8" s="84"/>
      <c r="L8" s="85"/>
      <c r="M8" s="92" t="s">
        <v>11</v>
      </c>
      <c r="N8" s="92" t="s">
        <v>12</v>
      </c>
    </row>
    <row r="9" spans="1:14" x14ac:dyDescent="0.25">
      <c r="A9" s="75"/>
      <c r="B9" s="75"/>
      <c r="C9" s="75"/>
      <c r="D9" s="75"/>
      <c r="E9" s="75"/>
      <c r="F9" s="75"/>
      <c r="G9" s="86"/>
      <c r="H9" s="87"/>
      <c r="I9" s="88"/>
      <c r="J9" s="86"/>
      <c r="K9" s="87"/>
      <c r="L9" s="88"/>
      <c r="M9" s="93"/>
      <c r="N9" s="93"/>
    </row>
    <row r="10" spans="1:14" x14ac:dyDescent="0.25">
      <c r="A10" s="75"/>
      <c r="B10" s="75"/>
      <c r="C10" s="75"/>
      <c r="D10" s="75"/>
      <c r="E10" s="75"/>
      <c r="F10" s="75"/>
      <c r="G10" s="86"/>
      <c r="H10" s="87"/>
      <c r="I10" s="88"/>
      <c r="J10" s="86"/>
      <c r="K10" s="87"/>
      <c r="L10" s="88"/>
      <c r="M10" s="93"/>
      <c r="N10" s="93"/>
    </row>
    <row r="11" spans="1:14" x14ac:dyDescent="0.25">
      <c r="A11" s="75"/>
      <c r="B11" s="75"/>
      <c r="C11" s="75"/>
      <c r="D11" s="75"/>
      <c r="E11" s="75"/>
      <c r="F11" s="75"/>
      <c r="G11" s="86"/>
      <c r="H11" s="87"/>
      <c r="I11" s="88"/>
      <c r="J11" s="86"/>
      <c r="K11" s="87"/>
      <c r="L11" s="88"/>
      <c r="M11" s="93"/>
      <c r="N11" s="93"/>
    </row>
    <row r="12" spans="1:14" x14ac:dyDescent="0.25">
      <c r="A12" s="75"/>
      <c r="B12" s="75"/>
      <c r="C12" s="75"/>
      <c r="D12" s="75"/>
      <c r="E12" s="75"/>
      <c r="F12" s="75"/>
      <c r="G12" s="86"/>
      <c r="H12" s="87"/>
      <c r="I12" s="88"/>
      <c r="J12" s="86"/>
      <c r="K12" s="87"/>
      <c r="L12" s="88"/>
      <c r="M12" s="93"/>
      <c r="N12" s="93"/>
    </row>
    <row r="13" spans="1:14" ht="15.75" thickBot="1" x14ac:dyDescent="0.3">
      <c r="A13" s="75"/>
      <c r="B13" s="75"/>
      <c r="C13" s="75"/>
      <c r="D13" s="75"/>
      <c r="E13" s="75"/>
      <c r="F13" s="75"/>
      <c r="G13" s="89"/>
      <c r="H13" s="90"/>
      <c r="I13" s="91"/>
      <c r="J13" s="89"/>
      <c r="K13" s="90"/>
      <c r="L13" s="91"/>
      <c r="M13" s="93"/>
      <c r="N13" s="93"/>
    </row>
    <row r="14" spans="1:14" x14ac:dyDescent="0.25">
      <c r="A14" s="75"/>
      <c r="B14" s="75"/>
      <c r="C14" s="75"/>
      <c r="D14" s="75"/>
      <c r="E14" s="75"/>
      <c r="F14" s="75"/>
      <c r="G14" s="74" t="s">
        <v>13</v>
      </c>
      <c r="H14" s="74" t="s">
        <v>14</v>
      </c>
      <c r="I14" s="74" t="s">
        <v>15</v>
      </c>
      <c r="J14" s="74" t="s">
        <v>16</v>
      </c>
      <c r="K14" s="74" t="s">
        <v>17</v>
      </c>
      <c r="L14" s="74" t="s">
        <v>14</v>
      </c>
      <c r="M14" s="93"/>
      <c r="N14" s="93"/>
    </row>
    <row r="15" spans="1:14" x14ac:dyDescent="0.2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93"/>
      <c r="N15" s="93"/>
    </row>
    <row r="16" spans="1:14" x14ac:dyDescent="0.25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93"/>
      <c r="N16" s="93"/>
    </row>
    <row r="17" spans="1:14" x14ac:dyDescent="0.25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93"/>
      <c r="N17" s="93"/>
    </row>
    <row r="18" spans="1:14" x14ac:dyDescent="0.25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93"/>
      <c r="N18" s="93"/>
    </row>
    <row r="19" spans="1:14" ht="15.75" thickBot="1" x14ac:dyDescent="0.3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94"/>
      <c r="N19" s="94"/>
    </row>
    <row r="20" spans="1:14" ht="15.75" thickBot="1" x14ac:dyDescent="0.3">
      <c r="A20" s="42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9" t="s">
        <v>32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1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0"/>
      <c r="K22" s="8"/>
      <c r="L22" s="41"/>
      <c r="M22" s="6"/>
      <c r="N22" s="9"/>
    </row>
    <row r="23" spans="1:14" ht="15.75" thickBot="1" x14ac:dyDescent="0.3">
      <c r="A23" s="102" t="s">
        <v>33</v>
      </c>
      <c r="B23" s="103"/>
      <c r="C23" s="103"/>
      <c r="D23" s="103"/>
      <c r="E23" s="103"/>
      <c r="F23" s="103"/>
      <c r="G23" s="104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05" t="s">
        <v>34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7"/>
    </row>
    <row r="25" spans="1:14" ht="125.25" customHeight="1" x14ac:dyDescent="0.25">
      <c r="A25" s="18">
        <v>1</v>
      </c>
      <c r="B25" s="19">
        <v>43346</v>
      </c>
      <c r="C25" s="18" t="s">
        <v>50</v>
      </c>
      <c r="D25" s="18" t="s">
        <v>44</v>
      </c>
      <c r="E25" s="18" t="s">
        <v>35</v>
      </c>
      <c r="F25" s="18" t="s">
        <v>51</v>
      </c>
      <c r="G25" s="26" t="s">
        <v>52</v>
      </c>
      <c r="H25" s="25">
        <v>10000000</v>
      </c>
      <c r="I25" s="19">
        <v>44077</v>
      </c>
      <c r="J25" s="26" t="s">
        <v>57</v>
      </c>
      <c r="K25" s="19">
        <v>43488</v>
      </c>
      <c r="L25" s="34">
        <v>5000000</v>
      </c>
      <c r="M25" s="27"/>
      <c r="N25" s="25">
        <v>5000000</v>
      </c>
    </row>
    <row r="26" spans="1:14" ht="15.75" thickBot="1" x14ac:dyDescent="0.3">
      <c r="A26" s="108" t="s">
        <v>33</v>
      </c>
      <c r="B26" s="109"/>
      <c r="C26" s="109"/>
      <c r="D26" s="109"/>
      <c r="E26" s="109"/>
      <c r="F26" s="109"/>
      <c r="G26" s="110"/>
      <c r="H26" s="21">
        <f>SUM(H25:H25)</f>
        <v>10000000</v>
      </c>
      <c r="I26" s="11"/>
      <c r="J26" s="12"/>
      <c r="K26" s="13"/>
      <c r="L26" s="21">
        <f>SUM(L25:L25)</f>
        <v>5000000</v>
      </c>
      <c r="M26" s="11"/>
      <c r="N26" s="23">
        <f>H26-L26</f>
        <v>5000000</v>
      </c>
    </row>
    <row r="27" spans="1:14" ht="15.75" thickBot="1" x14ac:dyDescent="0.3">
      <c r="A27" s="111" t="s">
        <v>36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3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4" t="s">
        <v>33</v>
      </c>
      <c r="B29" s="115"/>
      <c r="C29" s="115"/>
      <c r="D29" s="115"/>
      <c r="E29" s="115"/>
      <c r="F29" s="115"/>
      <c r="G29" s="116"/>
      <c r="H29" s="22">
        <f>H26</f>
        <v>10000000</v>
      </c>
      <c r="I29" s="17"/>
      <c r="J29" s="17"/>
      <c r="K29" s="17"/>
      <c r="L29" s="22">
        <f>L26</f>
        <v>5000000</v>
      </c>
      <c r="M29" s="17"/>
      <c r="N29" s="24">
        <f>H29-L29</f>
        <v>5000000</v>
      </c>
    </row>
    <row r="30" spans="1:14" x14ac:dyDescent="0.25">
      <c r="A30" s="95" t="s">
        <v>45</v>
      </c>
      <c r="B30" s="95"/>
      <c r="C30" s="95"/>
      <c r="D30" s="95"/>
      <c r="E30" s="95"/>
      <c r="F30" s="95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96" t="s">
        <v>39</v>
      </c>
      <c r="B31" s="96"/>
      <c r="C31" s="96"/>
      <c r="D31" s="96"/>
      <c r="E31" s="43"/>
      <c r="F31" s="32"/>
      <c r="G31" s="33"/>
      <c r="H31" s="29"/>
      <c r="I31" s="29"/>
      <c r="J31" s="28" t="s">
        <v>46</v>
      </c>
      <c r="K31" s="28"/>
      <c r="L31" s="31"/>
      <c r="M31" s="31"/>
      <c r="N31" s="31"/>
    </row>
    <row r="32" spans="1:14" x14ac:dyDescent="0.25">
      <c r="A32" s="97" t="s">
        <v>40</v>
      </c>
      <c r="B32" s="97"/>
      <c r="C32" s="97"/>
      <c r="D32" s="97"/>
      <c r="E32" s="97"/>
      <c r="F32" s="97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44"/>
      <c r="B33" s="44"/>
      <c r="C33" s="44"/>
      <c r="D33" s="44"/>
      <c r="E33" s="44"/>
      <c r="F33" s="44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49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98" t="s">
        <v>37</v>
      </c>
      <c r="K37" s="98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" right="0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80" workbookViewId="0">
      <selection activeCell="L27" sqref="L27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77" t="s">
        <v>58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x14ac:dyDescent="0.25">
      <c r="A3" s="4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59</v>
      </c>
      <c r="B4" s="31"/>
      <c r="C4" s="31"/>
      <c r="D4" s="31"/>
      <c r="E4" s="31"/>
      <c r="F4" s="31"/>
      <c r="G4" s="31"/>
      <c r="H4" s="31"/>
      <c r="I4" s="78">
        <v>10000000</v>
      </c>
      <c r="J4" s="78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79">
        <v>0</v>
      </c>
      <c r="J5" s="79"/>
      <c r="K5" s="31" t="s">
        <v>0</v>
      </c>
      <c r="L5" s="31"/>
      <c r="M5" s="31"/>
      <c r="N5" s="31"/>
    </row>
    <row r="6" spans="1:14" x14ac:dyDescent="0.25">
      <c r="A6" s="80" t="s">
        <v>56</v>
      </c>
      <c r="B6" s="80"/>
      <c r="C6" s="80"/>
      <c r="D6" s="80"/>
      <c r="E6" s="80"/>
      <c r="F6" s="80"/>
      <c r="G6" s="80"/>
      <c r="H6" s="80"/>
      <c r="I6" s="81">
        <v>153698395.34</v>
      </c>
      <c r="J6" s="81"/>
      <c r="K6" s="31" t="s">
        <v>0</v>
      </c>
      <c r="L6" s="47"/>
      <c r="M6" s="47"/>
      <c r="N6" s="31"/>
    </row>
    <row r="7" spans="1:14" ht="15.75" thickBot="1" x14ac:dyDescent="0.3">
      <c r="A7" s="82" t="s">
        <v>2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14" x14ac:dyDescent="0.25">
      <c r="A8" s="74" t="s">
        <v>3</v>
      </c>
      <c r="B8" s="74" t="s">
        <v>4</v>
      </c>
      <c r="C8" s="74" t="s">
        <v>5</v>
      </c>
      <c r="D8" s="74" t="s">
        <v>6</v>
      </c>
      <c r="E8" s="74" t="s">
        <v>7</v>
      </c>
      <c r="F8" s="74" t="s">
        <v>8</v>
      </c>
      <c r="G8" s="83" t="s">
        <v>9</v>
      </c>
      <c r="H8" s="84"/>
      <c r="I8" s="85"/>
      <c r="J8" s="83" t="s">
        <v>10</v>
      </c>
      <c r="K8" s="84"/>
      <c r="L8" s="85"/>
      <c r="M8" s="92" t="s">
        <v>11</v>
      </c>
      <c r="N8" s="92" t="s">
        <v>12</v>
      </c>
    </row>
    <row r="9" spans="1:14" x14ac:dyDescent="0.25">
      <c r="A9" s="75"/>
      <c r="B9" s="75"/>
      <c r="C9" s="75"/>
      <c r="D9" s="75"/>
      <c r="E9" s="75"/>
      <c r="F9" s="75"/>
      <c r="G9" s="86"/>
      <c r="H9" s="87"/>
      <c r="I9" s="88"/>
      <c r="J9" s="86"/>
      <c r="K9" s="87"/>
      <c r="L9" s="88"/>
      <c r="M9" s="93"/>
      <c r="N9" s="93"/>
    </row>
    <row r="10" spans="1:14" x14ac:dyDescent="0.25">
      <c r="A10" s="75"/>
      <c r="B10" s="75"/>
      <c r="C10" s="75"/>
      <c r="D10" s="75"/>
      <c r="E10" s="75"/>
      <c r="F10" s="75"/>
      <c r="G10" s="86"/>
      <c r="H10" s="87"/>
      <c r="I10" s="88"/>
      <c r="J10" s="86"/>
      <c r="K10" s="87"/>
      <c r="L10" s="88"/>
      <c r="M10" s="93"/>
      <c r="N10" s="93"/>
    </row>
    <row r="11" spans="1:14" x14ac:dyDescent="0.25">
      <c r="A11" s="75"/>
      <c r="B11" s="75"/>
      <c r="C11" s="75"/>
      <c r="D11" s="75"/>
      <c r="E11" s="75"/>
      <c r="F11" s="75"/>
      <c r="G11" s="86"/>
      <c r="H11" s="87"/>
      <c r="I11" s="88"/>
      <c r="J11" s="86"/>
      <c r="K11" s="87"/>
      <c r="L11" s="88"/>
      <c r="M11" s="93"/>
      <c r="N11" s="93"/>
    </row>
    <row r="12" spans="1:14" x14ac:dyDescent="0.25">
      <c r="A12" s="75"/>
      <c r="B12" s="75"/>
      <c r="C12" s="75"/>
      <c r="D12" s="75"/>
      <c r="E12" s="75"/>
      <c r="F12" s="75"/>
      <c r="G12" s="86"/>
      <c r="H12" s="87"/>
      <c r="I12" s="88"/>
      <c r="J12" s="86"/>
      <c r="K12" s="87"/>
      <c r="L12" s="88"/>
      <c r="M12" s="93"/>
      <c r="N12" s="93"/>
    </row>
    <row r="13" spans="1:14" ht="15.75" thickBot="1" x14ac:dyDescent="0.3">
      <c r="A13" s="75"/>
      <c r="B13" s="75"/>
      <c r="C13" s="75"/>
      <c r="D13" s="75"/>
      <c r="E13" s="75"/>
      <c r="F13" s="75"/>
      <c r="G13" s="89"/>
      <c r="H13" s="90"/>
      <c r="I13" s="91"/>
      <c r="J13" s="89"/>
      <c r="K13" s="90"/>
      <c r="L13" s="91"/>
      <c r="M13" s="93"/>
      <c r="N13" s="93"/>
    </row>
    <row r="14" spans="1:14" x14ac:dyDescent="0.25">
      <c r="A14" s="75"/>
      <c r="B14" s="75"/>
      <c r="C14" s="75"/>
      <c r="D14" s="75"/>
      <c r="E14" s="75"/>
      <c r="F14" s="75"/>
      <c r="G14" s="74" t="s">
        <v>13</v>
      </c>
      <c r="H14" s="74" t="s">
        <v>14</v>
      </c>
      <c r="I14" s="74" t="s">
        <v>15</v>
      </c>
      <c r="J14" s="74" t="s">
        <v>16</v>
      </c>
      <c r="K14" s="74" t="s">
        <v>17</v>
      </c>
      <c r="L14" s="74" t="s">
        <v>14</v>
      </c>
      <c r="M14" s="93"/>
      <c r="N14" s="93"/>
    </row>
    <row r="15" spans="1:14" x14ac:dyDescent="0.2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93"/>
      <c r="N15" s="93"/>
    </row>
    <row r="16" spans="1:14" x14ac:dyDescent="0.25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93"/>
      <c r="N16" s="93"/>
    </row>
    <row r="17" spans="1:14" x14ac:dyDescent="0.25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93"/>
      <c r="N17" s="93"/>
    </row>
    <row r="18" spans="1:14" x14ac:dyDescent="0.25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93"/>
      <c r="N18" s="93"/>
    </row>
    <row r="19" spans="1:14" ht="15.75" thickBot="1" x14ac:dyDescent="0.3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94"/>
      <c r="N19" s="94"/>
    </row>
    <row r="20" spans="1:14" ht="15.75" thickBot="1" x14ac:dyDescent="0.3">
      <c r="A20" s="4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9" t="s">
        <v>32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1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5"/>
      <c r="K22" s="8"/>
      <c r="L22" s="48"/>
      <c r="M22" s="6"/>
      <c r="N22" s="9"/>
    </row>
    <row r="23" spans="1:14" ht="15.75" thickBot="1" x14ac:dyDescent="0.3">
      <c r="A23" s="102" t="s">
        <v>33</v>
      </c>
      <c r="B23" s="103"/>
      <c r="C23" s="103"/>
      <c r="D23" s="103"/>
      <c r="E23" s="103"/>
      <c r="F23" s="103"/>
      <c r="G23" s="104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05" t="s">
        <v>34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7"/>
    </row>
    <row r="25" spans="1:14" ht="30.75" customHeight="1" x14ac:dyDescent="0.25">
      <c r="A25" s="117">
        <v>1</v>
      </c>
      <c r="B25" s="119">
        <v>43346</v>
      </c>
      <c r="C25" s="117" t="s">
        <v>50</v>
      </c>
      <c r="D25" s="117" t="s">
        <v>44</v>
      </c>
      <c r="E25" s="117" t="s">
        <v>35</v>
      </c>
      <c r="F25" s="117" t="s">
        <v>51</v>
      </c>
      <c r="G25" s="117" t="s">
        <v>52</v>
      </c>
      <c r="H25" s="118">
        <v>10000000</v>
      </c>
      <c r="I25" s="119">
        <v>44077</v>
      </c>
      <c r="J25" s="59" t="s">
        <v>57</v>
      </c>
      <c r="K25" s="55">
        <v>43488</v>
      </c>
      <c r="L25" s="56">
        <v>5000000</v>
      </c>
      <c r="M25" s="57"/>
      <c r="N25" s="58">
        <v>5000000</v>
      </c>
    </row>
    <row r="26" spans="1:14" ht="30.75" customHeight="1" x14ac:dyDescent="0.25">
      <c r="A26" s="117"/>
      <c r="B26" s="119"/>
      <c r="C26" s="117"/>
      <c r="D26" s="117"/>
      <c r="E26" s="117"/>
      <c r="F26" s="117"/>
      <c r="G26" s="117"/>
      <c r="H26" s="118"/>
      <c r="I26" s="119"/>
      <c r="J26" s="59" t="s">
        <v>63</v>
      </c>
      <c r="K26" s="55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108" t="s">
        <v>33</v>
      </c>
      <c r="B27" s="109"/>
      <c r="C27" s="109"/>
      <c r="D27" s="109"/>
      <c r="E27" s="109"/>
      <c r="F27" s="109"/>
      <c r="G27" s="110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111" t="s">
        <v>36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3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14" t="s">
        <v>33</v>
      </c>
      <c r="B30" s="115"/>
      <c r="C30" s="115"/>
      <c r="D30" s="115"/>
      <c r="E30" s="115"/>
      <c r="F30" s="115"/>
      <c r="G30" s="116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95" t="s">
        <v>60</v>
      </c>
      <c r="B31" s="95"/>
      <c r="C31" s="95"/>
      <c r="D31" s="95"/>
      <c r="E31" s="95"/>
      <c r="F31" s="95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96" t="s">
        <v>61</v>
      </c>
      <c r="B32" s="96"/>
      <c r="C32" s="96"/>
      <c r="D32" s="96"/>
      <c r="E32" s="46"/>
      <c r="F32" s="32"/>
      <c r="G32" s="33"/>
      <c r="H32" s="29"/>
      <c r="I32" s="29"/>
      <c r="J32" s="28" t="s">
        <v>62</v>
      </c>
      <c r="K32" s="28"/>
      <c r="L32" s="31"/>
      <c r="M32" s="31"/>
      <c r="N32" s="31"/>
    </row>
    <row r="33" spans="1:14" x14ac:dyDescent="0.25">
      <c r="A33" s="97" t="s">
        <v>40</v>
      </c>
      <c r="B33" s="97"/>
      <c r="C33" s="97"/>
      <c r="D33" s="97"/>
      <c r="E33" s="97"/>
      <c r="F33" s="97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47"/>
      <c r="B34" s="47"/>
      <c r="C34" s="47"/>
      <c r="D34" s="47"/>
      <c r="E34" s="47"/>
      <c r="F34" s="47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41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49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98" t="s">
        <v>37</v>
      </c>
      <c r="K38" s="98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A25:A26"/>
    <mergeCell ref="B25:B26"/>
    <mergeCell ref="C25:C26"/>
    <mergeCell ref="D25:D26"/>
    <mergeCell ref="E25:E26"/>
    <mergeCell ref="F25:F26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G25:G26"/>
    <mergeCell ref="H25:H26"/>
    <mergeCell ref="I25:I26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77" t="s">
        <v>64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x14ac:dyDescent="0.25">
      <c r="A3" s="5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65</v>
      </c>
      <c r="B4" s="31"/>
      <c r="C4" s="31"/>
      <c r="D4" s="31"/>
      <c r="E4" s="31"/>
      <c r="F4" s="31"/>
      <c r="G4" s="31"/>
      <c r="H4" s="31"/>
      <c r="I4" s="78">
        <v>10000000</v>
      </c>
      <c r="J4" s="78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79">
        <v>0</v>
      </c>
      <c r="J5" s="79"/>
      <c r="K5" s="31" t="s">
        <v>0</v>
      </c>
      <c r="L5" s="31"/>
      <c r="M5" s="31"/>
      <c r="N5" s="31"/>
    </row>
    <row r="6" spans="1:14" x14ac:dyDescent="0.25">
      <c r="A6" s="80" t="s">
        <v>56</v>
      </c>
      <c r="B6" s="80"/>
      <c r="C6" s="80"/>
      <c r="D6" s="80"/>
      <c r="E6" s="80"/>
      <c r="F6" s="80"/>
      <c r="G6" s="80"/>
      <c r="H6" s="80"/>
      <c r="I6" s="81">
        <v>153698395.34</v>
      </c>
      <c r="J6" s="81"/>
      <c r="K6" s="31" t="s">
        <v>0</v>
      </c>
      <c r="L6" s="52"/>
      <c r="M6" s="52"/>
      <c r="N6" s="31"/>
    </row>
    <row r="7" spans="1:14" ht="15.75" thickBot="1" x14ac:dyDescent="0.3">
      <c r="A7" s="82" t="s">
        <v>2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14" x14ac:dyDescent="0.25">
      <c r="A8" s="74" t="s">
        <v>3</v>
      </c>
      <c r="B8" s="74" t="s">
        <v>4</v>
      </c>
      <c r="C8" s="74" t="s">
        <v>5</v>
      </c>
      <c r="D8" s="74" t="s">
        <v>6</v>
      </c>
      <c r="E8" s="74" t="s">
        <v>7</v>
      </c>
      <c r="F8" s="74" t="s">
        <v>8</v>
      </c>
      <c r="G8" s="83" t="s">
        <v>9</v>
      </c>
      <c r="H8" s="84"/>
      <c r="I8" s="85"/>
      <c r="J8" s="83" t="s">
        <v>10</v>
      </c>
      <c r="K8" s="84"/>
      <c r="L8" s="85"/>
      <c r="M8" s="92" t="s">
        <v>11</v>
      </c>
      <c r="N8" s="92" t="s">
        <v>12</v>
      </c>
    </row>
    <row r="9" spans="1:14" x14ac:dyDescent="0.25">
      <c r="A9" s="75"/>
      <c r="B9" s="75"/>
      <c r="C9" s="75"/>
      <c r="D9" s="75"/>
      <c r="E9" s="75"/>
      <c r="F9" s="75"/>
      <c r="G9" s="86"/>
      <c r="H9" s="87"/>
      <c r="I9" s="88"/>
      <c r="J9" s="86"/>
      <c r="K9" s="87"/>
      <c r="L9" s="88"/>
      <c r="M9" s="93"/>
      <c r="N9" s="93"/>
    </row>
    <row r="10" spans="1:14" x14ac:dyDescent="0.25">
      <c r="A10" s="75"/>
      <c r="B10" s="75"/>
      <c r="C10" s="75"/>
      <c r="D10" s="75"/>
      <c r="E10" s="75"/>
      <c r="F10" s="75"/>
      <c r="G10" s="86"/>
      <c r="H10" s="87"/>
      <c r="I10" s="88"/>
      <c r="J10" s="86"/>
      <c r="K10" s="87"/>
      <c r="L10" s="88"/>
      <c r="M10" s="93"/>
      <c r="N10" s="93"/>
    </row>
    <row r="11" spans="1:14" x14ac:dyDescent="0.25">
      <c r="A11" s="75"/>
      <c r="B11" s="75"/>
      <c r="C11" s="75"/>
      <c r="D11" s="75"/>
      <c r="E11" s="75"/>
      <c r="F11" s="75"/>
      <c r="G11" s="86"/>
      <c r="H11" s="87"/>
      <c r="I11" s="88"/>
      <c r="J11" s="86"/>
      <c r="K11" s="87"/>
      <c r="L11" s="88"/>
      <c r="M11" s="93"/>
      <c r="N11" s="93"/>
    </row>
    <row r="12" spans="1:14" x14ac:dyDescent="0.25">
      <c r="A12" s="75"/>
      <c r="B12" s="75"/>
      <c r="C12" s="75"/>
      <c r="D12" s="75"/>
      <c r="E12" s="75"/>
      <c r="F12" s="75"/>
      <c r="G12" s="86"/>
      <c r="H12" s="87"/>
      <c r="I12" s="88"/>
      <c r="J12" s="86"/>
      <c r="K12" s="87"/>
      <c r="L12" s="88"/>
      <c r="M12" s="93"/>
      <c r="N12" s="93"/>
    </row>
    <row r="13" spans="1:14" ht="15.75" thickBot="1" x14ac:dyDescent="0.3">
      <c r="A13" s="75"/>
      <c r="B13" s="75"/>
      <c r="C13" s="75"/>
      <c r="D13" s="75"/>
      <c r="E13" s="75"/>
      <c r="F13" s="75"/>
      <c r="G13" s="89"/>
      <c r="H13" s="90"/>
      <c r="I13" s="91"/>
      <c r="J13" s="89"/>
      <c r="K13" s="90"/>
      <c r="L13" s="91"/>
      <c r="M13" s="93"/>
      <c r="N13" s="93"/>
    </row>
    <row r="14" spans="1:14" x14ac:dyDescent="0.25">
      <c r="A14" s="75"/>
      <c r="B14" s="75"/>
      <c r="C14" s="75"/>
      <c r="D14" s="75"/>
      <c r="E14" s="75"/>
      <c r="F14" s="75"/>
      <c r="G14" s="74" t="s">
        <v>13</v>
      </c>
      <c r="H14" s="74" t="s">
        <v>14</v>
      </c>
      <c r="I14" s="74" t="s">
        <v>15</v>
      </c>
      <c r="J14" s="74" t="s">
        <v>16</v>
      </c>
      <c r="K14" s="74" t="s">
        <v>17</v>
      </c>
      <c r="L14" s="74" t="s">
        <v>14</v>
      </c>
      <c r="M14" s="93"/>
      <c r="N14" s="93"/>
    </row>
    <row r="15" spans="1:14" x14ac:dyDescent="0.2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93"/>
      <c r="N15" s="93"/>
    </row>
    <row r="16" spans="1:14" x14ac:dyDescent="0.25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93"/>
      <c r="N16" s="93"/>
    </row>
    <row r="17" spans="1:14" x14ac:dyDescent="0.25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93"/>
      <c r="N17" s="93"/>
    </row>
    <row r="18" spans="1:14" x14ac:dyDescent="0.25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93"/>
      <c r="N18" s="93"/>
    </row>
    <row r="19" spans="1:14" ht="15.75" thickBot="1" x14ac:dyDescent="0.3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94"/>
      <c r="N19" s="94"/>
    </row>
    <row r="20" spans="1:14" ht="15.75" thickBot="1" x14ac:dyDescent="0.3">
      <c r="A20" s="5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9" t="s">
        <v>32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1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0"/>
      <c r="K22" s="8"/>
      <c r="L22" s="53"/>
      <c r="M22" s="6"/>
      <c r="N22" s="9"/>
    </row>
    <row r="23" spans="1:14" ht="15.75" thickBot="1" x14ac:dyDescent="0.3">
      <c r="A23" s="102" t="s">
        <v>33</v>
      </c>
      <c r="B23" s="103"/>
      <c r="C23" s="103"/>
      <c r="D23" s="103"/>
      <c r="E23" s="103"/>
      <c r="F23" s="103"/>
      <c r="G23" s="104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05" t="s">
        <v>34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7"/>
    </row>
    <row r="25" spans="1:14" ht="30.75" customHeight="1" x14ac:dyDescent="0.25">
      <c r="A25" s="117">
        <v>1</v>
      </c>
      <c r="B25" s="119">
        <v>43346</v>
      </c>
      <c r="C25" s="117" t="s">
        <v>50</v>
      </c>
      <c r="D25" s="117" t="s">
        <v>44</v>
      </c>
      <c r="E25" s="117" t="s">
        <v>35</v>
      </c>
      <c r="F25" s="117" t="s">
        <v>51</v>
      </c>
      <c r="G25" s="117" t="s">
        <v>52</v>
      </c>
      <c r="H25" s="118">
        <v>10000000</v>
      </c>
      <c r="I25" s="119">
        <v>44077</v>
      </c>
      <c r="J25" s="59" t="s">
        <v>57</v>
      </c>
      <c r="K25" s="55">
        <v>43488</v>
      </c>
      <c r="L25" s="56">
        <v>5000000</v>
      </c>
      <c r="M25" s="57"/>
      <c r="N25" s="58">
        <v>5000000</v>
      </c>
    </row>
    <row r="26" spans="1:14" ht="30.75" customHeight="1" x14ac:dyDescent="0.25">
      <c r="A26" s="117"/>
      <c r="B26" s="119"/>
      <c r="C26" s="117"/>
      <c r="D26" s="117"/>
      <c r="E26" s="117"/>
      <c r="F26" s="117"/>
      <c r="G26" s="117"/>
      <c r="H26" s="118"/>
      <c r="I26" s="119"/>
      <c r="J26" s="59" t="s">
        <v>63</v>
      </c>
      <c r="K26" s="55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108" t="s">
        <v>33</v>
      </c>
      <c r="B27" s="109"/>
      <c r="C27" s="109"/>
      <c r="D27" s="109"/>
      <c r="E27" s="109"/>
      <c r="F27" s="109"/>
      <c r="G27" s="110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111" t="s">
        <v>36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3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14" t="s">
        <v>33</v>
      </c>
      <c r="B30" s="115"/>
      <c r="C30" s="115"/>
      <c r="D30" s="115"/>
      <c r="E30" s="115"/>
      <c r="F30" s="115"/>
      <c r="G30" s="116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95" t="s">
        <v>66</v>
      </c>
      <c r="B31" s="95"/>
      <c r="C31" s="95"/>
      <c r="D31" s="95"/>
      <c r="E31" s="95"/>
      <c r="F31" s="95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96" t="s">
        <v>39</v>
      </c>
      <c r="B32" s="96"/>
      <c r="C32" s="96"/>
      <c r="D32" s="96"/>
      <c r="E32" s="51"/>
      <c r="F32" s="32"/>
      <c r="G32" s="33"/>
      <c r="H32" s="29"/>
      <c r="I32" s="29"/>
      <c r="J32" s="28" t="s">
        <v>67</v>
      </c>
      <c r="K32" s="28"/>
      <c r="L32" s="31"/>
      <c r="M32" s="31"/>
      <c r="N32" s="31"/>
    </row>
    <row r="33" spans="1:14" x14ac:dyDescent="0.25">
      <c r="A33" s="97" t="s">
        <v>40</v>
      </c>
      <c r="B33" s="97"/>
      <c r="C33" s="97"/>
      <c r="D33" s="97"/>
      <c r="E33" s="97"/>
      <c r="F33" s="97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52"/>
      <c r="B34" s="52"/>
      <c r="C34" s="52"/>
      <c r="D34" s="52"/>
      <c r="E34" s="52"/>
      <c r="F34" s="5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41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49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98" t="s">
        <v>37</v>
      </c>
      <c r="K38" s="98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80" workbookViewId="0">
      <selection activeCell="G51" sqref="G51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77" t="s">
        <v>68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x14ac:dyDescent="0.25">
      <c r="A3" s="64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69</v>
      </c>
      <c r="B4" s="31"/>
      <c r="C4" s="31"/>
      <c r="D4" s="31"/>
      <c r="E4" s="31"/>
      <c r="F4" s="31"/>
      <c r="G4" s="31"/>
      <c r="H4" s="31"/>
      <c r="I4" s="78">
        <v>16500000</v>
      </c>
      <c r="J4" s="78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79">
        <v>0</v>
      </c>
      <c r="J5" s="79"/>
      <c r="K5" s="31" t="s">
        <v>0</v>
      </c>
      <c r="L5" s="31"/>
      <c r="M5" s="31"/>
      <c r="N5" s="31"/>
    </row>
    <row r="6" spans="1:14" x14ac:dyDescent="0.25">
      <c r="A6" s="80" t="s">
        <v>56</v>
      </c>
      <c r="B6" s="80"/>
      <c r="C6" s="80"/>
      <c r="D6" s="80"/>
      <c r="E6" s="80"/>
      <c r="F6" s="80"/>
      <c r="G6" s="80"/>
      <c r="H6" s="80"/>
      <c r="I6" s="81">
        <v>154621754.25</v>
      </c>
      <c r="J6" s="81"/>
      <c r="K6" s="31" t="s">
        <v>0</v>
      </c>
      <c r="L6" s="64"/>
      <c r="M6" s="64"/>
      <c r="N6" s="31"/>
    </row>
    <row r="7" spans="1:14" ht="15.75" thickBot="1" x14ac:dyDescent="0.3">
      <c r="A7" s="82" t="s">
        <v>2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14" x14ac:dyDescent="0.25">
      <c r="A8" s="74" t="s">
        <v>3</v>
      </c>
      <c r="B8" s="74" t="s">
        <v>4</v>
      </c>
      <c r="C8" s="74" t="s">
        <v>5</v>
      </c>
      <c r="D8" s="74" t="s">
        <v>6</v>
      </c>
      <c r="E8" s="74" t="s">
        <v>7</v>
      </c>
      <c r="F8" s="74" t="s">
        <v>8</v>
      </c>
      <c r="G8" s="83" t="s">
        <v>9</v>
      </c>
      <c r="H8" s="84"/>
      <c r="I8" s="85"/>
      <c r="J8" s="83" t="s">
        <v>10</v>
      </c>
      <c r="K8" s="84"/>
      <c r="L8" s="85"/>
      <c r="M8" s="92" t="s">
        <v>11</v>
      </c>
      <c r="N8" s="92" t="s">
        <v>12</v>
      </c>
    </row>
    <row r="9" spans="1:14" x14ac:dyDescent="0.25">
      <c r="A9" s="75"/>
      <c r="B9" s="75"/>
      <c r="C9" s="75"/>
      <c r="D9" s="75"/>
      <c r="E9" s="75"/>
      <c r="F9" s="75"/>
      <c r="G9" s="86"/>
      <c r="H9" s="87"/>
      <c r="I9" s="88"/>
      <c r="J9" s="86"/>
      <c r="K9" s="87"/>
      <c r="L9" s="88"/>
      <c r="M9" s="93"/>
      <c r="N9" s="93"/>
    </row>
    <row r="10" spans="1:14" x14ac:dyDescent="0.25">
      <c r="A10" s="75"/>
      <c r="B10" s="75"/>
      <c r="C10" s="75"/>
      <c r="D10" s="75"/>
      <c r="E10" s="75"/>
      <c r="F10" s="75"/>
      <c r="G10" s="86"/>
      <c r="H10" s="87"/>
      <c r="I10" s="88"/>
      <c r="J10" s="86"/>
      <c r="K10" s="87"/>
      <c r="L10" s="88"/>
      <c r="M10" s="93"/>
      <c r="N10" s="93"/>
    </row>
    <row r="11" spans="1:14" x14ac:dyDescent="0.25">
      <c r="A11" s="75"/>
      <c r="B11" s="75"/>
      <c r="C11" s="75"/>
      <c r="D11" s="75"/>
      <c r="E11" s="75"/>
      <c r="F11" s="75"/>
      <c r="G11" s="86"/>
      <c r="H11" s="87"/>
      <c r="I11" s="88"/>
      <c r="J11" s="86"/>
      <c r="K11" s="87"/>
      <c r="L11" s="88"/>
      <c r="M11" s="93"/>
      <c r="N11" s="93"/>
    </row>
    <row r="12" spans="1:14" x14ac:dyDescent="0.25">
      <c r="A12" s="75"/>
      <c r="B12" s="75"/>
      <c r="C12" s="75"/>
      <c r="D12" s="75"/>
      <c r="E12" s="75"/>
      <c r="F12" s="75"/>
      <c r="G12" s="86"/>
      <c r="H12" s="87"/>
      <c r="I12" s="88"/>
      <c r="J12" s="86"/>
      <c r="K12" s="87"/>
      <c r="L12" s="88"/>
      <c r="M12" s="93"/>
      <c r="N12" s="93"/>
    </row>
    <row r="13" spans="1:14" ht="15.75" thickBot="1" x14ac:dyDescent="0.3">
      <c r="A13" s="75"/>
      <c r="B13" s="75"/>
      <c r="C13" s="75"/>
      <c r="D13" s="75"/>
      <c r="E13" s="75"/>
      <c r="F13" s="75"/>
      <c r="G13" s="89"/>
      <c r="H13" s="90"/>
      <c r="I13" s="91"/>
      <c r="J13" s="89"/>
      <c r="K13" s="90"/>
      <c r="L13" s="91"/>
      <c r="M13" s="93"/>
      <c r="N13" s="93"/>
    </row>
    <row r="14" spans="1:14" x14ac:dyDescent="0.25">
      <c r="A14" s="75"/>
      <c r="B14" s="75"/>
      <c r="C14" s="75"/>
      <c r="D14" s="75"/>
      <c r="E14" s="75"/>
      <c r="F14" s="75"/>
      <c r="G14" s="74" t="s">
        <v>13</v>
      </c>
      <c r="H14" s="74" t="s">
        <v>14</v>
      </c>
      <c r="I14" s="74" t="s">
        <v>15</v>
      </c>
      <c r="J14" s="74" t="s">
        <v>16</v>
      </c>
      <c r="K14" s="74" t="s">
        <v>17</v>
      </c>
      <c r="L14" s="74" t="s">
        <v>14</v>
      </c>
      <c r="M14" s="93"/>
      <c r="N14" s="93"/>
    </row>
    <row r="15" spans="1:14" x14ac:dyDescent="0.2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93"/>
      <c r="N15" s="93"/>
    </row>
    <row r="16" spans="1:14" x14ac:dyDescent="0.25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93"/>
      <c r="N16" s="93"/>
    </row>
    <row r="17" spans="1:14" x14ac:dyDescent="0.25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93"/>
      <c r="N17" s="93"/>
    </row>
    <row r="18" spans="1:14" x14ac:dyDescent="0.25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93"/>
      <c r="N18" s="93"/>
    </row>
    <row r="19" spans="1:14" ht="15.75" thickBot="1" x14ac:dyDescent="0.3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94"/>
      <c r="N19" s="94"/>
    </row>
    <row r="20" spans="1:14" ht="15.75" thickBot="1" x14ac:dyDescent="0.3">
      <c r="A20" s="62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9" t="s">
        <v>32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1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0"/>
      <c r="K22" s="8"/>
      <c r="L22" s="61"/>
      <c r="M22" s="6"/>
      <c r="N22" s="9"/>
    </row>
    <row r="23" spans="1:14" ht="15.75" thickBot="1" x14ac:dyDescent="0.3">
      <c r="A23" s="102" t="s">
        <v>33</v>
      </c>
      <c r="B23" s="103"/>
      <c r="C23" s="103"/>
      <c r="D23" s="103"/>
      <c r="E23" s="103"/>
      <c r="F23" s="103"/>
      <c r="G23" s="104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05" t="s">
        <v>34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7"/>
    </row>
    <row r="25" spans="1:14" ht="30.75" customHeight="1" x14ac:dyDescent="0.25">
      <c r="A25" s="117">
        <v>1</v>
      </c>
      <c r="B25" s="119">
        <v>43346</v>
      </c>
      <c r="C25" s="117" t="s">
        <v>50</v>
      </c>
      <c r="D25" s="117" t="s">
        <v>44</v>
      </c>
      <c r="E25" s="117" t="s">
        <v>35</v>
      </c>
      <c r="F25" s="117" t="s">
        <v>51</v>
      </c>
      <c r="G25" s="117" t="s">
        <v>52</v>
      </c>
      <c r="H25" s="118">
        <v>10000000</v>
      </c>
      <c r="I25" s="119">
        <v>44077</v>
      </c>
      <c r="J25" s="65" t="s">
        <v>57</v>
      </c>
      <c r="K25" s="66">
        <v>43488</v>
      </c>
      <c r="L25" s="56">
        <v>5000000</v>
      </c>
      <c r="M25" s="57"/>
      <c r="N25" s="58">
        <v>5000000</v>
      </c>
    </row>
    <row r="26" spans="1:14" ht="30.75" customHeight="1" x14ac:dyDescent="0.25">
      <c r="A26" s="117"/>
      <c r="B26" s="119"/>
      <c r="C26" s="117"/>
      <c r="D26" s="117"/>
      <c r="E26" s="117"/>
      <c r="F26" s="117"/>
      <c r="G26" s="117"/>
      <c r="H26" s="118"/>
      <c r="I26" s="119"/>
      <c r="J26" s="65" t="s">
        <v>63</v>
      </c>
      <c r="K26" s="66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108" t="s">
        <v>33</v>
      </c>
      <c r="B27" s="109"/>
      <c r="C27" s="109"/>
      <c r="D27" s="109"/>
      <c r="E27" s="109"/>
      <c r="F27" s="109"/>
      <c r="G27" s="110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111" t="s">
        <v>36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3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14" t="s">
        <v>33</v>
      </c>
      <c r="B30" s="115"/>
      <c r="C30" s="115"/>
      <c r="D30" s="115"/>
      <c r="E30" s="115"/>
      <c r="F30" s="115"/>
      <c r="G30" s="116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95" t="s">
        <v>66</v>
      </c>
      <c r="B31" s="95"/>
      <c r="C31" s="95"/>
      <c r="D31" s="95"/>
      <c r="E31" s="95"/>
      <c r="F31" s="95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96" t="s">
        <v>39</v>
      </c>
      <c r="B32" s="96"/>
      <c r="C32" s="96"/>
      <c r="D32" s="96"/>
      <c r="E32" s="63"/>
      <c r="F32" s="32"/>
      <c r="G32" s="33"/>
      <c r="H32" s="29"/>
      <c r="I32" s="29"/>
      <c r="J32" s="28" t="s">
        <v>67</v>
      </c>
      <c r="K32" s="28"/>
      <c r="L32" s="31"/>
      <c r="M32" s="31"/>
      <c r="N32" s="31"/>
    </row>
    <row r="33" spans="1:14" x14ac:dyDescent="0.25">
      <c r="A33" s="97" t="s">
        <v>40</v>
      </c>
      <c r="B33" s="97"/>
      <c r="C33" s="97"/>
      <c r="D33" s="97"/>
      <c r="E33" s="97"/>
      <c r="F33" s="97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64"/>
      <c r="B34" s="64"/>
      <c r="C34" s="64"/>
      <c r="D34" s="64"/>
      <c r="E34" s="64"/>
      <c r="F34" s="64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41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49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98" t="s">
        <v>37</v>
      </c>
      <c r="K38" s="98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view="pageBreakPreview" zoomScale="60" zoomScaleNormal="80" workbookViewId="0">
      <selection activeCell="A3" sqref="A3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77" t="s">
        <v>71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x14ac:dyDescent="0.25">
      <c r="A3" s="69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70</v>
      </c>
      <c r="B4" s="31"/>
      <c r="C4" s="31"/>
      <c r="D4" s="31"/>
      <c r="E4" s="31"/>
      <c r="F4" s="31"/>
      <c r="G4" s="31"/>
      <c r="H4" s="31"/>
      <c r="I4" s="78">
        <v>16500000</v>
      </c>
      <c r="J4" s="78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79">
        <v>0</v>
      </c>
      <c r="J5" s="79"/>
      <c r="K5" s="31" t="s">
        <v>0</v>
      </c>
      <c r="L5" s="31"/>
      <c r="M5" s="31"/>
      <c r="N5" s="31"/>
    </row>
    <row r="6" spans="1:14" x14ac:dyDescent="0.25">
      <c r="A6" s="80" t="s">
        <v>56</v>
      </c>
      <c r="B6" s="80"/>
      <c r="C6" s="80"/>
      <c r="D6" s="80"/>
      <c r="E6" s="80"/>
      <c r="F6" s="80"/>
      <c r="G6" s="80"/>
      <c r="H6" s="80"/>
      <c r="I6" s="81">
        <v>154621754.25</v>
      </c>
      <c r="J6" s="81"/>
      <c r="K6" s="31" t="s">
        <v>0</v>
      </c>
      <c r="L6" s="69"/>
      <c r="M6" s="69"/>
      <c r="N6" s="31"/>
    </row>
    <row r="7" spans="1:14" ht="15.75" thickBot="1" x14ac:dyDescent="0.3">
      <c r="A7" s="82" t="s">
        <v>2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14" x14ac:dyDescent="0.25">
      <c r="A8" s="74" t="s">
        <v>3</v>
      </c>
      <c r="B8" s="74" t="s">
        <v>4</v>
      </c>
      <c r="C8" s="74" t="s">
        <v>5</v>
      </c>
      <c r="D8" s="74" t="s">
        <v>6</v>
      </c>
      <c r="E8" s="74" t="s">
        <v>7</v>
      </c>
      <c r="F8" s="74" t="s">
        <v>8</v>
      </c>
      <c r="G8" s="83" t="s">
        <v>9</v>
      </c>
      <c r="H8" s="84"/>
      <c r="I8" s="85"/>
      <c r="J8" s="83" t="s">
        <v>10</v>
      </c>
      <c r="K8" s="84"/>
      <c r="L8" s="85"/>
      <c r="M8" s="92" t="s">
        <v>11</v>
      </c>
      <c r="N8" s="92" t="s">
        <v>12</v>
      </c>
    </row>
    <row r="9" spans="1:14" x14ac:dyDescent="0.25">
      <c r="A9" s="75"/>
      <c r="B9" s="75"/>
      <c r="C9" s="75"/>
      <c r="D9" s="75"/>
      <c r="E9" s="75"/>
      <c r="F9" s="75"/>
      <c r="G9" s="86"/>
      <c r="H9" s="87"/>
      <c r="I9" s="88"/>
      <c r="J9" s="86"/>
      <c r="K9" s="87"/>
      <c r="L9" s="88"/>
      <c r="M9" s="93"/>
      <c r="N9" s="93"/>
    </row>
    <row r="10" spans="1:14" x14ac:dyDescent="0.25">
      <c r="A10" s="75"/>
      <c r="B10" s="75"/>
      <c r="C10" s="75"/>
      <c r="D10" s="75"/>
      <c r="E10" s="75"/>
      <c r="F10" s="75"/>
      <c r="G10" s="86"/>
      <c r="H10" s="87"/>
      <c r="I10" s="88"/>
      <c r="J10" s="86"/>
      <c r="K10" s="87"/>
      <c r="L10" s="88"/>
      <c r="M10" s="93"/>
      <c r="N10" s="93"/>
    </row>
    <row r="11" spans="1:14" x14ac:dyDescent="0.25">
      <c r="A11" s="75"/>
      <c r="B11" s="75"/>
      <c r="C11" s="75"/>
      <c r="D11" s="75"/>
      <c r="E11" s="75"/>
      <c r="F11" s="75"/>
      <c r="G11" s="86"/>
      <c r="H11" s="87"/>
      <c r="I11" s="88"/>
      <c r="J11" s="86"/>
      <c r="K11" s="87"/>
      <c r="L11" s="88"/>
      <c r="M11" s="93"/>
      <c r="N11" s="93"/>
    </row>
    <row r="12" spans="1:14" x14ac:dyDescent="0.25">
      <c r="A12" s="75"/>
      <c r="B12" s="75"/>
      <c r="C12" s="75"/>
      <c r="D12" s="75"/>
      <c r="E12" s="75"/>
      <c r="F12" s="75"/>
      <c r="G12" s="86"/>
      <c r="H12" s="87"/>
      <c r="I12" s="88"/>
      <c r="J12" s="86"/>
      <c r="K12" s="87"/>
      <c r="L12" s="88"/>
      <c r="M12" s="93"/>
      <c r="N12" s="93"/>
    </row>
    <row r="13" spans="1:14" ht="15.75" thickBot="1" x14ac:dyDescent="0.3">
      <c r="A13" s="75"/>
      <c r="B13" s="75"/>
      <c r="C13" s="75"/>
      <c r="D13" s="75"/>
      <c r="E13" s="75"/>
      <c r="F13" s="75"/>
      <c r="G13" s="89"/>
      <c r="H13" s="90"/>
      <c r="I13" s="91"/>
      <c r="J13" s="89"/>
      <c r="K13" s="90"/>
      <c r="L13" s="91"/>
      <c r="M13" s="93"/>
      <c r="N13" s="93"/>
    </row>
    <row r="14" spans="1:14" x14ac:dyDescent="0.25">
      <c r="A14" s="75"/>
      <c r="B14" s="75"/>
      <c r="C14" s="75"/>
      <c r="D14" s="75"/>
      <c r="E14" s="75"/>
      <c r="F14" s="75"/>
      <c r="G14" s="74" t="s">
        <v>13</v>
      </c>
      <c r="H14" s="74" t="s">
        <v>14</v>
      </c>
      <c r="I14" s="74" t="s">
        <v>15</v>
      </c>
      <c r="J14" s="74" t="s">
        <v>16</v>
      </c>
      <c r="K14" s="74" t="s">
        <v>17</v>
      </c>
      <c r="L14" s="74" t="s">
        <v>14</v>
      </c>
      <c r="M14" s="93"/>
      <c r="N14" s="93"/>
    </row>
    <row r="15" spans="1:14" x14ac:dyDescent="0.2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93"/>
      <c r="N15" s="93"/>
    </row>
    <row r="16" spans="1:14" x14ac:dyDescent="0.25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93"/>
      <c r="N16" s="93"/>
    </row>
    <row r="17" spans="1:14" x14ac:dyDescent="0.25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93"/>
      <c r="N17" s="93"/>
    </row>
    <row r="18" spans="1:14" x14ac:dyDescent="0.25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93"/>
      <c r="N18" s="93"/>
    </row>
    <row r="19" spans="1:14" ht="15.75" thickBot="1" x14ac:dyDescent="0.3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94"/>
      <c r="N19" s="94"/>
    </row>
    <row r="20" spans="1:14" ht="15.75" thickBot="1" x14ac:dyDescent="0.3">
      <c r="A20" s="71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9" t="s">
        <v>32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1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7"/>
      <c r="K22" s="8"/>
      <c r="L22" s="70"/>
      <c r="M22" s="6"/>
      <c r="N22" s="9"/>
    </row>
    <row r="23" spans="1:14" ht="15.75" thickBot="1" x14ac:dyDescent="0.3">
      <c r="A23" s="102" t="s">
        <v>33</v>
      </c>
      <c r="B23" s="103"/>
      <c r="C23" s="103"/>
      <c r="D23" s="103"/>
      <c r="E23" s="103"/>
      <c r="F23" s="103"/>
      <c r="G23" s="104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05" t="s">
        <v>34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7"/>
    </row>
    <row r="25" spans="1:14" ht="30.75" customHeight="1" x14ac:dyDescent="0.25">
      <c r="A25" s="117">
        <v>1</v>
      </c>
      <c r="B25" s="119">
        <v>43346</v>
      </c>
      <c r="C25" s="117" t="s">
        <v>50</v>
      </c>
      <c r="D25" s="117" t="s">
        <v>44</v>
      </c>
      <c r="E25" s="117" t="s">
        <v>35</v>
      </c>
      <c r="F25" s="117" t="s">
        <v>51</v>
      </c>
      <c r="G25" s="117" t="s">
        <v>52</v>
      </c>
      <c r="H25" s="118">
        <v>10000000</v>
      </c>
      <c r="I25" s="119">
        <v>44077</v>
      </c>
      <c r="J25" s="72" t="s">
        <v>57</v>
      </c>
      <c r="K25" s="73">
        <v>43488</v>
      </c>
      <c r="L25" s="56">
        <v>5000000</v>
      </c>
      <c r="M25" s="57"/>
      <c r="N25" s="58">
        <v>5000000</v>
      </c>
    </row>
    <row r="26" spans="1:14" ht="30.75" customHeight="1" x14ac:dyDescent="0.25">
      <c r="A26" s="117"/>
      <c r="B26" s="119"/>
      <c r="C26" s="117"/>
      <c r="D26" s="117"/>
      <c r="E26" s="117"/>
      <c r="F26" s="117"/>
      <c r="G26" s="117"/>
      <c r="H26" s="118"/>
      <c r="I26" s="119"/>
      <c r="J26" s="72" t="s">
        <v>63</v>
      </c>
      <c r="K26" s="73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108" t="s">
        <v>33</v>
      </c>
      <c r="B27" s="109"/>
      <c r="C27" s="109"/>
      <c r="D27" s="109"/>
      <c r="E27" s="109"/>
      <c r="F27" s="109"/>
      <c r="G27" s="110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111" t="s">
        <v>36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3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14" t="s">
        <v>33</v>
      </c>
      <c r="B30" s="115"/>
      <c r="C30" s="115"/>
      <c r="D30" s="115"/>
      <c r="E30" s="115"/>
      <c r="F30" s="115"/>
      <c r="G30" s="116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95" t="s">
        <v>66</v>
      </c>
      <c r="B31" s="95"/>
      <c r="C31" s="95"/>
      <c r="D31" s="95"/>
      <c r="E31" s="95"/>
      <c r="F31" s="95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96" t="s">
        <v>39</v>
      </c>
      <c r="B32" s="96"/>
      <c r="C32" s="96"/>
      <c r="D32" s="96"/>
      <c r="E32" s="68"/>
      <c r="F32" s="32"/>
      <c r="G32" s="33"/>
      <c r="H32" s="29"/>
      <c r="I32" s="29"/>
      <c r="J32" s="28" t="s">
        <v>67</v>
      </c>
      <c r="K32" s="28"/>
      <c r="L32" s="31"/>
      <c r="M32" s="31"/>
      <c r="N32" s="31"/>
    </row>
    <row r="33" spans="1:14" x14ac:dyDescent="0.25">
      <c r="A33" s="97" t="s">
        <v>40</v>
      </c>
      <c r="B33" s="97"/>
      <c r="C33" s="97"/>
      <c r="D33" s="97"/>
      <c r="E33" s="97"/>
      <c r="F33" s="97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69"/>
      <c r="B34" s="69"/>
      <c r="C34" s="69"/>
      <c r="D34" s="69"/>
      <c r="E34" s="69"/>
      <c r="F34" s="69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41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49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98" t="s">
        <v>37</v>
      </c>
      <c r="K38" s="98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D8:D19"/>
    <mergeCell ref="E8:E19"/>
    <mergeCell ref="F8:F19"/>
    <mergeCell ref="A2:N2"/>
    <mergeCell ref="I4:J4"/>
    <mergeCell ref="I5:J5"/>
    <mergeCell ref="A6:H6"/>
    <mergeCell ref="I6:J6"/>
    <mergeCell ref="A7:N7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на 01.01.2019</vt:lpstr>
      <vt:lpstr>на 01.02.2019</vt:lpstr>
      <vt:lpstr>01.03</vt:lpstr>
      <vt:lpstr>01.04</vt:lpstr>
      <vt:lpstr>01.05</vt:lpstr>
      <vt:lpstr>01.06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2019-06-03T02:21:54Z</dcterms:modified>
</cp:coreProperties>
</file>