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3"/>
  </bookViews>
  <sheets>
    <sheet name="на 01.01.2018" sheetId="48" r:id="rId1"/>
    <sheet name="на 01.02.2018" sheetId="49" r:id="rId2"/>
    <sheet name="на 01.03.2018" sheetId="50" r:id="rId3"/>
    <sheet name="на 01.04.2018" sheetId="51" r:id="rId4"/>
  </sheets>
  <calcPr calcId="145621"/>
</workbook>
</file>

<file path=xl/calcChain.xml><?xml version="1.0" encoding="utf-8"?>
<calcChain xmlns="http://schemas.openxmlformats.org/spreadsheetml/2006/main">
  <c r="H29" i="51" l="1"/>
  <c r="N29" i="51" s="1"/>
  <c r="L26" i="51"/>
  <c r="L29" i="51" s="1"/>
  <c r="N26" i="51" l="1"/>
  <c r="L26" i="50"/>
  <c r="H29" i="50"/>
  <c r="L29" i="50"/>
  <c r="N29" i="50" l="1"/>
  <c r="N26" i="50"/>
  <c r="L26" i="49"/>
  <c r="L29" i="49"/>
  <c r="H29" i="49"/>
  <c r="N26" i="49"/>
  <c r="N29" i="49" l="1"/>
  <c r="H30" i="48"/>
  <c r="N30" i="48" s="1"/>
  <c r="L27" i="48"/>
  <c r="L30" i="48" s="1"/>
  <c r="N27" i="48" l="1"/>
</calcChain>
</file>

<file path=xl/sharedStrings.xml><?xml version="1.0" encoding="utf-8"?>
<sst xmlns="http://schemas.openxmlformats.org/spreadsheetml/2006/main" count="273" uniqueCount="79">
  <si>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</si>
  <si>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</si>
  <si>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</si>
  <si>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</si>
  <si>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</si>
  <si>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</si>
  <si>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</si>
  <si>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</si>
  <si>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</si>
  <si>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</si>
  <si>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</si>
  <si>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</si>
  <si>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</si>
  <si>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</si>
  <si>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</si>
  <si>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</si>
  <si>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</si>
  <si>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</si>
  <si>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</si>
  <si>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</si>
  <si>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</si>
  <si>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</si>
  <si>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</si>
  <si>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</si>
  <si>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</si>
  <si>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</si>
  <si>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</si>
  <si>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</si>
  <si>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</si>
  <si>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</si>
  <si>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</si>
  <si>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</si>
  <si>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</si>
  <si>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</si>
  <si>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</si>
  <si>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</si>
  <si>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</si>
  <si>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</si>
  <si>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</si>
  <si>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</si>
  <si>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</si>
  <si>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</si>
  <si>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</si>
  <si>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</si>
  <si>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2-15-003</t>
  </si>
  <si>
    <t>МК от  25.12.2015 № 0319300215115000006-0150343-01</t>
  </si>
  <si>
    <t>п/п№1 от 25.12.2015</t>
  </si>
  <si>
    <t>Н.А.Галаган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</si>
  <si>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</si>
  <si>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</si>
  <si>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</si>
  <si>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</si>
  <si>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</si>
  <si>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</si>
  <si>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</si>
  <si>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</si>
  <si>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</si>
  <si>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</si>
  <si>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 xml:space="preserve">Предельный объем муниципального долга на 2017   г. </t>
  </si>
  <si>
    <t>Верхний предел муниципального долга  на 01.01.2018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</si>
  <si>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</si>
  <si>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</si>
  <si>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</si>
  <si>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</si>
  <si>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</si>
  <si>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</si>
  <si>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</si>
  <si>
    <t>МУНИЦИПАЛЬНАЯ ДОЛГОВАЯ КНИГА ГОРОДА БОРОДИНО на 01.02.2018 г.</t>
  </si>
  <si>
    <t>п/п № 368641   п/п № 486969   п/п № 887207   п/п № 271174   п/п№239799   п/п №503733  п/п №622423</t>
  </si>
  <si>
    <t>13.09.2016   01.11.2016   18.11.2016   01.12.2016   29.12.2016   24.01.2017   22.01.2018</t>
  </si>
  <si>
    <t>3000000,00     5000000,00      2000000,00   13000000,00   2400000,00   2600000,00   7500000,00</t>
  </si>
  <si>
    <t>Верхний предел муниципального долга  на 01.01.2019 г.</t>
  </si>
  <si>
    <t xml:space="preserve">Предельный объем муниципального долга на 2018 г. </t>
  </si>
  <si>
    <t>МУНИЦИПАЛЬНАЯ ДОЛГОВАЯ КНИГА ГОРОДА БОРОДИНО на 01.03.2018 г.</t>
  </si>
  <si>
    <t>п/п № 368641   п/п № 486969   п/п № 887207   п/п № 271174   п/п№239799   п/п №503733  п/п №622423  п/п №128758   п/п №234495</t>
  </si>
  <si>
    <t>13.09.2016   01.11.2016   18.11.2016   01.12.2016   29.12.2016   24.01.2017   22.01.2018   09.02.2018   14.02.2018</t>
  </si>
  <si>
    <t>3000000,00     5000000,00      2000000,00   13000000,00   2400000,00   2600000,00   7500000,00   3000000,00   3000000,00</t>
  </si>
  <si>
    <t>О.Н.Миллер</t>
  </si>
  <si>
    <t>МУНИЦИПАЛЬНАЯ ДОЛГОВАЯ КНИГА ГОРОДА БОРОДИНО на 01.04.2018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</si>
</sst>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4" fontId="6" fillId="0" borderId="0" xfId="1" applyNumberFormat="1" applyFont="1"/>
    <xf numFmtId="166" fontId="6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59">
        <v>13500000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61" t="s">
        <v>58</v>
      </c>
      <c r="B6" s="61"/>
      <c r="C6" s="61"/>
      <c r="D6" s="61"/>
      <c r="E6" s="61"/>
      <c r="F6" s="61"/>
      <c r="G6" s="61"/>
      <c r="H6" s="61"/>
      <c r="I6" s="62">
        <v>140706887.80000001</v>
      </c>
      <c r="J6" s="62"/>
      <c r="K6" s="31" t="s">
        <v>0</v>
      </c>
      <c r="L6" s="36"/>
      <c r="M6" s="36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51" x14ac:dyDescent="0.25">
      <c r="A25" s="18">
        <v>2</v>
      </c>
      <c r="B25" s="19">
        <v>42363</v>
      </c>
      <c r="C25" s="18" t="s">
        <v>44</v>
      </c>
      <c r="D25" s="18" t="s">
        <v>49</v>
      </c>
      <c r="E25" s="18" t="s">
        <v>35</v>
      </c>
      <c r="F25" s="18" t="s">
        <v>45</v>
      </c>
      <c r="G25" s="26" t="s">
        <v>46</v>
      </c>
      <c r="H25" s="25">
        <v>11000000</v>
      </c>
      <c r="I25" s="19">
        <v>42962</v>
      </c>
      <c r="J25" s="26" t="s">
        <v>62</v>
      </c>
      <c r="K25" s="19" t="s">
        <v>60</v>
      </c>
      <c r="L25" s="34" t="s">
        <v>61</v>
      </c>
      <c r="M25" s="27"/>
      <c r="N25" s="25" t="s">
        <v>52</v>
      </c>
    </row>
    <row r="26" spans="1:14" ht="93" customHeight="1" x14ac:dyDescent="0.25">
      <c r="A26" s="18">
        <v>3</v>
      </c>
      <c r="B26" s="19">
        <v>42548</v>
      </c>
      <c r="C26" s="18" t="s">
        <v>51</v>
      </c>
      <c r="D26" s="18" t="s">
        <v>48</v>
      </c>
      <c r="E26" s="18" t="s">
        <v>35</v>
      </c>
      <c r="F26" s="18" t="s">
        <v>50</v>
      </c>
      <c r="G26" s="26" t="s">
        <v>64</v>
      </c>
      <c r="H26" s="25" t="s">
        <v>65</v>
      </c>
      <c r="I26" s="19" t="s">
        <v>66</v>
      </c>
      <c r="J26" s="26" t="s">
        <v>55</v>
      </c>
      <c r="K26" s="19" t="s">
        <v>56</v>
      </c>
      <c r="L26" s="34" t="s">
        <v>57</v>
      </c>
      <c r="M26" s="27"/>
      <c r="N26" s="25">
        <v>13500000</v>
      </c>
    </row>
    <row r="27" spans="1:14" ht="15.75" thickBot="1" x14ac:dyDescent="0.3">
      <c r="A27" s="86" t="s">
        <v>33</v>
      </c>
      <c r="B27" s="87"/>
      <c r="C27" s="87"/>
      <c r="D27" s="87"/>
      <c r="E27" s="87"/>
      <c r="F27" s="87"/>
      <c r="G27" s="88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89" t="s">
        <v>36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2" t="s">
        <v>33</v>
      </c>
      <c r="B30" s="93"/>
      <c r="C30" s="93"/>
      <c r="D30" s="93"/>
      <c r="E30" s="93"/>
      <c r="F30" s="93"/>
      <c r="G30" s="94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76" t="s">
        <v>53</v>
      </c>
      <c r="B31" s="76"/>
      <c r="C31" s="76"/>
      <c r="D31" s="76"/>
      <c r="E31" s="76"/>
      <c r="F31" s="76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7" t="s">
        <v>39</v>
      </c>
      <c r="B32" s="77"/>
      <c r="C32" s="77"/>
      <c r="D32" s="77"/>
      <c r="E32" s="39"/>
      <c r="F32" s="32"/>
      <c r="G32" s="33"/>
      <c r="H32" s="29"/>
      <c r="I32" s="29"/>
      <c r="J32" s="28" t="s">
        <v>54</v>
      </c>
      <c r="K32" s="28"/>
      <c r="L32" s="31"/>
      <c r="M32" s="31"/>
      <c r="N32" s="31"/>
    </row>
    <row r="33" spans="1:14" x14ac:dyDescent="0.25">
      <c r="A33" s="78" t="s">
        <v>40</v>
      </c>
      <c r="B33" s="78"/>
      <c r="C33" s="78"/>
      <c r="D33" s="78"/>
      <c r="E33" s="78"/>
      <c r="F33" s="78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36"/>
      <c r="B34" s="36"/>
      <c r="C34" s="36"/>
      <c r="D34" s="36"/>
      <c r="E34" s="36"/>
      <c r="F34" s="3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79" t="s">
        <v>37</v>
      </c>
      <c r="K38" s="79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59">
        <v>21500000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61" t="s">
        <v>72</v>
      </c>
      <c r="B6" s="61"/>
      <c r="C6" s="61"/>
      <c r="D6" s="61"/>
      <c r="E6" s="61"/>
      <c r="F6" s="61"/>
      <c r="G6" s="61"/>
      <c r="H6" s="61"/>
      <c r="I6" s="62">
        <v>144954023.81</v>
      </c>
      <c r="J6" s="62"/>
      <c r="K6" s="31" t="s">
        <v>0</v>
      </c>
      <c r="L6" s="41"/>
      <c r="M6" s="41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2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93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68</v>
      </c>
      <c r="K25" s="19" t="s">
        <v>69</v>
      </c>
      <c r="L25" s="34" t="s">
        <v>70</v>
      </c>
      <c r="M25" s="27"/>
      <c r="N25" s="25">
        <v>6000000</v>
      </c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21">
        <v>52500000</v>
      </c>
      <c r="I26" s="11"/>
      <c r="J26" s="12"/>
      <c r="K26" s="13"/>
      <c r="L26" s="21">
        <f>25400000+2600000+5000000+6000000+7500000</f>
        <v>46500000</v>
      </c>
      <c r="M26" s="11"/>
      <c r="N26" s="23">
        <f>H26-L26</f>
        <v>6000000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2">
        <f>H26</f>
        <v>52500000</v>
      </c>
      <c r="I29" s="17"/>
      <c r="J29" s="17"/>
      <c r="K29" s="17"/>
      <c r="L29" s="22">
        <f>L26</f>
        <v>46500000</v>
      </c>
      <c r="M29" s="17"/>
      <c r="N29" s="24">
        <f>H29-L29</f>
        <v>6000000</v>
      </c>
    </row>
    <row r="30" spans="1:14" x14ac:dyDescent="0.25">
      <c r="A30" s="76" t="s">
        <v>53</v>
      </c>
      <c r="B30" s="76"/>
      <c r="C30" s="76"/>
      <c r="D30" s="76"/>
      <c r="E30" s="76"/>
      <c r="F30" s="76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77" t="s">
        <v>39</v>
      </c>
      <c r="B31" s="77"/>
      <c r="C31" s="77"/>
      <c r="D31" s="77"/>
      <c r="E31" s="44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78" t="s">
        <v>40</v>
      </c>
      <c r="B32" s="78"/>
      <c r="C32" s="78"/>
      <c r="D32" s="78"/>
      <c r="E32" s="78"/>
      <c r="F32" s="78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1"/>
      <c r="B33" s="41"/>
      <c r="C33" s="41"/>
      <c r="D33" s="41"/>
      <c r="E33" s="41"/>
      <c r="F33" s="4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79" t="s">
        <v>37</v>
      </c>
      <c r="K37" s="79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59">
        <v>21500000</v>
      </c>
      <c r="J4" s="59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61" t="s">
        <v>72</v>
      </c>
      <c r="B6" s="61"/>
      <c r="C6" s="61"/>
      <c r="D6" s="61"/>
      <c r="E6" s="61"/>
      <c r="F6" s="61"/>
      <c r="G6" s="61"/>
      <c r="H6" s="61"/>
      <c r="I6" s="62">
        <v>144954023.81</v>
      </c>
      <c r="J6" s="62"/>
      <c r="K6" s="31" t="s">
        <v>0</v>
      </c>
      <c r="L6" s="47"/>
      <c r="M6" s="47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76" t="s">
        <v>53</v>
      </c>
      <c r="B30" s="76"/>
      <c r="C30" s="76"/>
      <c r="D30" s="76"/>
      <c r="E30" s="76"/>
      <c r="F30" s="76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77" t="s">
        <v>39</v>
      </c>
      <c r="B31" s="77"/>
      <c r="C31" s="77"/>
      <c r="D31" s="77"/>
      <c r="E31" s="4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78" t="s">
        <v>40</v>
      </c>
      <c r="B32" s="78"/>
      <c r="C32" s="78"/>
      <c r="D32" s="78"/>
      <c r="E32" s="78"/>
      <c r="F32" s="78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7"/>
      <c r="B33" s="47"/>
      <c r="C33" s="47"/>
      <c r="D33" s="47"/>
      <c r="E33" s="47"/>
      <c r="F33" s="4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79" t="s">
        <v>37</v>
      </c>
      <c r="K37" s="79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69" workbookViewId="0">
      <selection activeCell="I6" sqref="I6:J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78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95">
        <v>17600000</v>
      </c>
      <c r="J4" s="9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0">
        <v>0</v>
      </c>
      <c r="J5" s="60"/>
      <c r="K5" s="31" t="s">
        <v>0</v>
      </c>
      <c r="L5" s="31"/>
      <c r="M5" s="31"/>
      <c r="N5" s="31"/>
    </row>
    <row r="6" spans="1:14" x14ac:dyDescent="0.25">
      <c r="A6" s="61" t="s">
        <v>72</v>
      </c>
      <c r="B6" s="61"/>
      <c r="C6" s="61"/>
      <c r="D6" s="61"/>
      <c r="E6" s="61"/>
      <c r="F6" s="61"/>
      <c r="G6" s="61"/>
      <c r="H6" s="61"/>
      <c r="I6" s="96">
        <v>144954023.81</v>
      </c>
      <c r="J6" s="96"/>
      <c r="K6" s="31" t="s">
        <v>0</v>
      </c>
      <c r="L6" s="54"/>
      <c r="M6" s="54"/>
      <c r="N6" s="31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5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1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76" t="s">
        <v>53</v>
      </c>
      <c r="B30" s="76"/>
      <c r="C30" s="76"/>
      <c r="D30" s="76"/>
      <c r="E30" s="76"/>
      <c r="F30" s="76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77" t="s">
        <v>39</v>
      </c>
      <c r="B31" s="77"/>
      <c r="C31" s="77"/>
      <c r="D31" s="77"/>
      <c r="E31" s="53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78" t="s">
        <v>40</v>
      </c>
      <c r="B32" s="78"/>
      <c r="C32" s="78"/>
      <c r="D32" s="78"/>
      <c r="E32" s="78"/>
      <c r="F32" s="78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4"/>
      <c r="B33" s="54"/>
      <c r="C33" s="54"/>
      <c r="D33" s="54"/>
      <c r="E33" s="54"/>
      <c r="F33" s="5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79" t="s">
        <v>37</v>
      </c>
      <c r="K37" s="79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01.01.2018</vt:lpstr>
      <vt:lpstr>на 01.02.2018</vt:lpstr>
      <vt:lpstr>на 01.03.2018</vt:lpstr>
      <vt:lpstr>на 01.04.2018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2018-04-02T06:06:11Z</dcterms:modified>
</cp:coreProperties>
</file>