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3"/>
  </bookViews>
  <sheets>
    <sheet name="01.01.22" sheetId="96" r:id="rId1"/>
    <sheet name="01.02.22" sheetId="97" r:id="rId2"/>
    <sheet name="01.03.22" sheetId="98" r:id="rId3"/>
    <sheet name="01.04.22" sheetId="99" r:id="rId4"/>
  </sheets>
  <calcPr calcId="162913"/>
</workbook>
</file>

<file path=xl/calcChain.xml><?xml version="1.0" encoding="utf-8"?>
<calcChain xmlns="http://schemas.openxmlformats.org/spreadsheetml/2006/main">
  <c r="L30" i="99" l="1"/>
  <c r="H30" i="99"/>
  <c r="L33" i="99" l="1"/>
  <c r="N30" i="99"/>
  <c r="L23" i="99"/>
  <c r="H23" i="99"/>
  <c r="N23" i="99" s="1"/>
  <c r="N33" i="99" l="1"/>
  <c r="H33" i="99"/>
  <c r="L23" i="98"/>
  <c r="H28" i="98"/>
  <c r="L28" i="98"/>
  <c r="L31" i="98" s="1"/>
  <c r="H23" i="98"/>
  <c r="N23" i="98" l="1"/>
  <c r="N28" i="98"/>
  <c r="H31" i="98"/>
  <c r="L28" i="97"/>
  <c r="L31" i="97" s="1"/>
  <c r="H28" i="97"/>
  <c r="H23" i="97"/>
  <c r="N23" i="97" s="1"/>
  <c r="N31" i="98" l="1"/>
  <c r="N28" i="97"/>
  <c r="N31" i="97" s="1"/>
  <c r="H31" i="97"/>
  <c r="L28" i="96"/>
  <c r="N28" i="96" l="1"/>
  <c r="N31" i="96" s="1"/>
  <c r="N23" i="96"/>
  <c r="H23" i="96"/>
  <c r="H31" i="96"/>
  <c r="H28" i="96"/>
  <c r="L31" i="96"/>
</calcChain>
</file>

<file path=xl/sharedStrings.xml><?xml version="1.0" encoding="utf-8"?>
<sst xmlns="http://schemas.openxmlformats.org/spreadsheetml/2006/main" count="295" uniqueCount="67">
  <si>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</si>
  <si>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</si>
  <si>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</si>
  <si>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</si>
  <si>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</si>
  <si>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</si>
  <si>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</si>
  <si>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</si>
  <si>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</si>
  <si>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</si>
  <si>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</si>
  <si>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</si>
  <si>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</si>
  <si>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</si>
  <si>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</si>
  <si>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</si>
  <si>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</si>
  <si>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</si>
  <si>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</si>
  <si>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</si>
  <si>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</si>
  <si>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</si>
  <si>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</si>
  <si>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</si>
  <si>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</si>
  <si>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</si>
  <si>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</si>
  <si>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</si>
  <si>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</si>
  <si>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</si>
  <si>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</si>
  <si>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</si>
  <si>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</si>
  <si>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</si>
  <si>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</si>
  <si>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</si>
  <si>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</si>
  <si>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</si>
  <si>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</si>
  <si>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</si>
  <si>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</si>
  <si>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</si>
  <si>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</si>
  <si>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</si>
  <si>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</si>
  <si>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</si>
  <si>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</si>
  <si>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</si>
  <si>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</si>
  <si>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</si>
  <si>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 xml:space="preserve">Предельный объем муниципального долга на 20    г. </t>
  </si>
  <si>
    <t>п/п 830841</t>
  </si>
  <si>
    <t>МУНИЦИПАЛЬНАЯ ДОЛГОВАЯ КНИГА ГОРОДА БОРОДИНО на 01.01.2022 г.</t>
  </si>
  <si>
    <t>Министерство финансов</t>
  </si>
  <si>
    <t>Догоаор №182/12-21 от 22.12.2021</t>
  </si>
  <si>
    <t>увед.№10 от 24.12.2021</t>
  </si>
  <si>
    <t>п/п №28 от 20.12.2021</t>
  </si>
  <si>
    <t>п/п 626825</t>
  </si>
  <si>
    <t>п/п 646491</t>
  </si>
  <si>
    <t>Верхний предел муниципального долга  на 01.01.2023 г.</t>
  </si>
  <si>
    <t>МУНИЦИПАЛЬНАЯ ДОЛГОВАЯ КНИГА ГОРОДА БОРОДИНО на 01.02.2022 г.</t>
  </si>
  <si>
    <t>МУНИЦИПАЛЬНАЯ ДОЛГОВАЯ КНИГА ГОРОДА БОРОДИНО на 01.03.2022 г.</t>
  </si>
  <si>
    <t>п/п №24 от 01.03.2022</t>
  </si>
  <si>
    <t>п/п №410821</t>
  </si>
  <si>
    <t>п/п №579 от 23.03.2022</t>
  </si>
  <si>
    <t>п/п 240831</t>
  </si>
  <si>
    <t>МУНИЦИПАЛЬНАЯ ДОЛГОВАЯ КНИГА ГОРОДА БОРОДИНО на 01.04.2022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</si>
</sst>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4" fontId="2" fillId="0" borderId="15" xfId="1" applyNumberFormat="1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21" xfId="1" applyNumberFormat="1" applyFont="1" applyBorder="1" applyAlignment="1">
      <alignment horizontal="center" vertical="center" wrapText="1"/>
    </xf>
    <xf numFmtId="14" fontId="2" fillId="0" borderId="22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52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3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84">
        <v>25600000</v>
      </c>
      <c r="J4" s="84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85">
        <v>0</v>
      </c>
      <c r="J5" s="85"/>
      <c r="K5" s="25" t="s">
        <v>0</v>
      </c>
      <c r="L5" s="25"/>
      <c r="M5" s="25"/>
      <c r="N5" s="25"/>
    </row>
    <row r="6" spans="1:14" x14ac:dyDescent="0.25">
      <c r="A6" s="86" t="s">
        <v>50</v>
      </c>
      <c r="B6" s="86"/>
      <c r="C6" s="86"/>
      <c r="D6" s="86"/>
      <c r="E6" s="86"/>
      <c r="F6" s="86"/>
      <c r="G6" s="86"/>
      <c r="H6" s="86"/>
      <c r="I6" s="87"/>
      <c r="J6" s="87"/>
      <c r="K6" s="25" t="s">
        <v>0</v>
      </c>
      <c r="L6" s="38"/>
      <c r="M6" s="38"/>
      <c r="N6" s="25"/>
    </row>
    <row r="7" spans="1:14" ht="15.75" thickBot="1" x14ac:dyDescent="0.3">
      <c r="A7" s="67" t="s">
        <v>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x14ac:dyDescent="0.25">
      <c r="A8" s="68" t="s">
        <v>3</v>
      </c>
      <c r="B8" s="68" t="s">
        <v>4</v>
      </c>
      <c r="C8" s="68" t="s">
        <v>5</v>
      </c>
      <c r="D8" s="68" t="s">
        <v>6</v>
      </c>
      <c r="E8" s="68" t="s">
        <v>7</v>
      </c>
      <c r="F8" s="68" t="s">
        <v>8</v>
      </c>
      <c r="G8" s="71" t="s">
        <v>9</v>
      </c>
      <c r="H8" s="72"/>
      <c r="I8" s="73"/>
      <c r="J8" s="71" t="s">
        <v>10</v>
      </c>
      <c r="K8" s="72"/>
      <c r="L8" s="73"/>
      <c r="M8" s="80" t="s">
        <v>11</v>
      </c>
      <c r="N8" s="80" t="s">
        <v>12</v>
      </c>
    </row>
    <row r="9" spans="1:14" x14ac:dyDescent="0.25">
      <c r="A9" s="69"/>
      <c r="B9" s="69"/>
      <c r="C9" s="69"/>
      <c r="D9" s="69"/>
      <c r="E9" s="69"/>
      <c r="F9" s="69"/>
      <c r="G9" s="74"/>
      <c r="H9" s="75"/>
      <c r="I9" s="76"/>
      <c r="J9" s="74"/>
      <c r="K9" s="75"/>
      <c r="L9" s="76"/>
      <c r="M9" s="81"/>
      <c r="N9" s="81"/>
    </row>
    <row r="10" spans="1:14" x14ac:dyDescent="0.25">
      <c r="A10" s="69"/>
      <c r="B10" s="69"/>
      <c r="C10" s="69"/>
      <c r="D10" s="69"/>
      <c r="E10" s="69"/>
      <c r="F10" s="69"/>
      <c r="G10" s="74"/>
      <c r="H10" s="75"/>
      <c r="I10" s="76"/>
      <c r="J10" s="74"/>
      <c r="K10" s="75"/>
      <c r="L10" s="76"/>
      <c r="M10" s="81"/>
      <c r="N10" s="81"/>
    </row>
    <row r="11" spans="1:14" x14ac:dyDescent="0.25">
      <c r="A11" s="69"/>
      <c r="B11" s="69"/>
      <c r="C11" s="69"/>
      <c r="D11" s="69"/>
      <c r="E11" s="69"/>
      <c r="F11" s="69"/>
      <c r="G11" s="74"/>
      <c r="H11" s="75"/>
      <c r="I11" s="76"/>
      <c r="J11" s="74"/>
      <c r="K11" s="75"/>
      <c r="L11" s="76"/>
      <c r="M11" s="81"/>
      <c r="N11" s="81"/>
    </row>
    <row r="12" spans="1:14" x14ac:dyDescent="0.25">
      <c r="A12" s="69"/>
      <c r="B12" s="69"/>
      <c r="C12" s="69"/>
      <c r="D12" s="69"/>
      <c r="E12" s="69"/>
      <c r="F12" s="69"/>
      <c r="G12" s="74"/>
      <c r="H12" s="75"/>
      <c r="I12" s="76"/>
      <c r="J12" s="74"/>
      <c r="K12" s="75"/>
      <c r="L12" s="76"/>
      <c r="M12" s="81"/>
      <c r="N12" s="81"/>
    </row>
    <row r="13" spans="1:14" ht="15.75" thickBot="1" x14ac:dyDescent="0.3">
      <c r="A13" s="69"/>
      <c r="B13" s="69"/>
      <c r="C13" s="69"/>
      <c r="D13" s="69"/>
      <c r="E13" s="69"/>
      <c r="F13" s="69"/>
      <c r="G13" s="77"/>
      <c r="H13" s="78"/>
      <c r="I13" s="79"/>
      <c r="J13" s="77"/>
      <c r="K13" s="78"/>
      <c r="L13" s="79"/>
      <c r="M13" s="81"/>
      <c r="N13" s="81"/>
    </row>
    <row r="14" spans="1:14" x14ac:dyDescent="0.25">
      <c r="A14" s="69"/>
      <c r="B14" s="69"/>
      <c r="C14" s="69"/>
      <c r="D14" s="69"/>
      <c r="E14" s="69"/>
      <c r="F14" s="69"/>
      <c r="G14" s="68" t="s">
        <v>13</v>
      </c>
      <c r="H14" s="68" t="s">
        <v>14</v>
      </c>
      <c r="I14" s="68" t="s">
        <v>15</v>
      </c>
      <c r="J14" s="68" t="s">
        <v>16</v>
      </c>
      <c r="K14" s="68" t="s">
        <v>17</v>
      </c>
      <c r="L14" s="68" t="s">
        <v>14</v>
      </c>
      <c r="M14" s="81"/>
      <c r="N14" s="81"/>
    </row>
    <row r="15" spans="1:14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81"/>
      <c r="N15" s="81"/>
    </row>
    <row r="16" spans="1:14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81"/>
      <c r="N16" s="81"/>
    </row>
    <row r="17" spans="1:14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81"/>
      <c r="N17" s="81"/>
    </row>
    <row r="18" spans="1:14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81"/>
      <c r="N18" s="81"/>
    </row>
    <row r="19" spans="1:14" ht="15.75" thickBot="1" x14ac:dyDescent="0.3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82"/>
      <c r="N19" s="82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31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34"/>
      <c r="K22" s="8"/>
      <c r="L22" s="35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0" customHeight="1" x14ac:dyDescent="0.25">
      <c r="A25" s="31">
        <v>1</v>
      </c>
      <c r="B25" s="32">
        <v>44127</v>
      </c>
      <c r="C25" s="31"/>
      <c r="D25" s="31" t="s">
        <v>43</v>
      </c>
      <c r="E25" s="31" t="s">
        <v>35</v>
      </c>
      <c r="F25" s="31" t="s">
        <v>47</v>
      </c>
      <c r="G25" s="31" t="s">
        <v>49</v>
      </c>
      <c r="H25" s="33">
        <v>5000000</v>
      </c>
      <c r="I25" s="32">
        <v>45222</v>
      </c>
      <c r="J25" s="31" t="s">
        <v>51</v>
      </c>
      <c r="K25" s="32">
        <v>44231</v>
      </c>
      <c r="L25" s="28">
        <v>5000000</v>
      </c>
      <c r="M25" s="29"/>
      <c r="N25" s="30"/>
    </row>
    <row r="26" spans="1:14" ht="24.75" customHeight="1" x14ac:dyDescent="0.25">
      <c r="A26" s="110">
        <v>2</v>
      </c>
      <c r="B26" s="111">
        <v>44128</v>
      </c>
      <c r="C26" s="110"/>
      <c r="D26" s="110" t="s">
        <v>43</v>
      </c>
      <c r="E26" s="110" t="s">
        <v>35</v>
      </c>
      <c r="F26" s="110" t="s">
        <v>47</v>
      </c>
      <c r="G26" s="110" t="s">
        <v>56</v>
      </c>
      <c r="H26" s="112">
        <v>15000000</v>
      </c>
      <c r="I26" s="113">
        <v>45222</v>
      </c>
      <c r="J26" s="31" t="s">
        <v>57</v>
      </c>
      <c r="K26" s="32">
        <v>44559</v>
      </c>
      <c r="L26" s="28">
        <v>12000000</v>
      </c>
      <c r="M26" s="29"/>
      <c r="N26" s="30"/>
    </row>
    <row r="27" spans="1:14" ht="24.75" customHeight="1" x14ac:dyDescent="0.25">
      <c r="A27" s="110"/>
      <c r="B27" s="111"/>
      <c r="C27" s="110"/>
      <c r="D27" s="110"/>
      <c r="E27" s="110"/>
      <c r="F27" s="110"/>
      <c r="G27" s="110"/>
      <c r="H27" s="112"/>
      <c r="I27" s="114"/>
      <c r="J27" s="31" t="s">
        <v>58</v>
      </c>
      <c r="K27" s="32">
        <v>44560</v>
      </c>
      <c r="L27" s="28">
        <v>3000000</v>
      </c>
      <c r="M27" s="29"/>
      <c r="N27" s="30"/>
    </row>
    <row r="28" spans="1:14" ht="15.75" thickBot="1" x14ac:dyDescent="0.3">
      <c r="A28" s="101" t="s">
        <v>33</v>
      </c>
      <c r="B28" s="102"/>
      <c r="C28" s="102"/>
      <c r="D28" s="102"/>
      <c r="E28" s="102"/>
      <c r="F28" s="102"/>
      <c r="G28" s="103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104" t="s">
        <v>36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107" t="s">
        <v>33</v>
      </c>
      <c r="B31" s="108"/>
      <c r="C31" s="108"/>
      <c r="D31" s="108"/>
      <c r="E31" s="108"/>
      <c r="F31" s="108"/>
      <c r="G31" s="109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25">
      <c r="A32" s="88" t="s">
        <v>45</v>
      </c>
      <c r="B32" s="88"/>
      <c r="C32" s="88"/>
      <c r="D32" s="88"/>
      <c r="E32" s="88"/>
      <c r="F32" s="88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89" t="s">
        <v>39</v>
      </c>
      <c r="B33" s="89"/>
      <c r="C33" s="89"/>
      <c r="D33" s="89"/>
      <c r="E33" s="37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90" t="s">
        <v>40</v>
      </c>
      <c r="B34" s="90"/>
      <c r="C34" s="90"/>
      <c r="D34" s="90"/>
      <c r="E34" s="90"/>
      <c r="F34" s="90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38"/>
      <c r="B35" s="38"/>
      <c r="C35" s="38"/>
      <c r="D35" s="38"/>
      <c r="E35" s="38"/>
      <c r="F35" s="38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91" t="s">
        <v>37</v>
      </c>
      <c r="K39" s="91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I26:I27"/>
    <mergeCell ref="C26:C27"/>
    <mergeCell ref="D26:D27"/>
    <mergeCell ref="L14:L19"/>
    <mergeCell ref="G14:G19"/>
    <mergeCell ref="H14:H19"/>
    <mergeCell ref="I14:I19"/>
    <mergeCell ref="J14:J19"/>
    <mergeCell ref="K14:K19"/>
    <mergeCell ref="F8:F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A26:A27"/>
    <mergeCell ref="B26:B27"/>
    <mergeCell ref="E26:E27"/>
    <mergeCell ref="F26:F27"/>
    <mergeCell ref="G26:G27"/>
    <mergeCell ref="H26:H27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60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4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84">
        <v>25600000</v>
      </c>
      <c r="J4" s="84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85">
        <v>0</v>
      </c>
      <c r="J5" s="85"/>
      <c r="K5" s="25" t="s">
        <v>0</v>
      </c>
      <c r="L5" s="25"/>
      <c r="M5" s="25"/>
      <c r="N5" s="25"/>
    </row>
    <row r="6" spans="1:14" x14ac:dyDescent="0.25">
      <c r="A6" s="86" t="s">
        <v>50</v>
      </c>
      <c r="B6" s="86"/>
      <c r="C6" s="86"/>
      <c r="D6" s="86"/>
      <c r="E6" s="86"/>
      <c r="F6" s="86"/>
      <c r="G6" s="86"/>
      <c r="H6" s="86"/>
      <c r="I6" s="87"/>
      <c r="J6" s="87"/>
      <c r="K6" s="25" t="s">
        <v>0</v>
      </c>
      <c r="L6" s="42"/>
      <c r="M6" s="42"/>
      <c r="N6" s="25"/>
    </row>
    <row r="7" spans="1:14" ht="15.75" thickBot="1" x14ac:dyDescent="0.3">
      <c r="A7" s="67" t="s">
        <v>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x14ac:dyDescent="0.25">
      <c r="A8" s="68" t="s">
        <v>3</v>
      </c>
      <c r="B8" s="68" t="s">
        <v>4</v>
      </c>
      <c r="C8" s="68" t="s">
        <v>5</v>
      </c>
      <c r="D8" s="68" t="s">
        <v>6</v>
      </c>
      <c r="E8" s="68" t="s">
        <v>7</v>
      </c>
      <c r="F8" s="68" t="s">
        <v>8</v>
      </c>
      <c r="G8" s="71" t="s">
        <v>9</v>
      </c>
      <c r="H8" s="72"/>
      <c r="I8" s="73"/>
      <c r="J8" s="71" t="s">
        <v>10</v>
      </c>
      <c r="K8" s="72"/>
      <c r="L8" s="73"/>
      <c r="M8" s="80" t="s">
        <v>11</v>
      </c>
      <c r="N8" s="80" t="s">
        <v>12</v>
      </c>
    </row>
    <row r="9" spans="1:14" x14ac:dyDescent="0.25">
      <c r="A9" s="69"/>
      <c r="B9" s="69"/>
      <c r="C9" s="69"/>
      <c r="D9" s="69"/>
      <c r="E9" s="69"/>
      <c r="F9" s="69"/>
      <c r="G9" s="74"/>
      <c r="H9" s="75"/>
      <c r="I9" s="76"/>
      <c r="J9" s="74"/>
      <c r="K9" s="75"/>
      <c r="L9" s="76"/>
      <c r="M9" s="81"/>
      <c r="N9" s="81"/>
    </row>
    <row r="10" spans="1:14" x14ac:dyDescent="0.25">
      <c r="A10" s="69"/>
      <c r="B10" s="69"/>
      <c r="C10" s="69"/>
      <c r="D10" s="69"/>
      <c r="E10" s="69"/>
      <c r="F10" s="69"/>
      <c r="G10" s="74"/>
      <c r="H10" s="75"/>
      <c r="I10" s="76"/>
      <c r="J10" s="74"/>
      <c r="K10" s="75"/>
      <c r="L10" s="76"/>
      <c r="M10" s="81"/>
      <c r="N10" s="81"/>
    </row>
    <row r="11" spans="1:14" x14ac:dyDescent="0.25">
      <c r="A11" s="69"/>
      <c r="B11" s="69"/>
      <c r="C11" s="69"/>
      <c r="D11" s="69"/>
      <c r="E11" s="69"/>
      <c r="F11" s="69"/>
      <c r="G11" s="74"/>
      <c r="H11" s="75"/>
      <c r="I11" s="76"/>
      <c r="J11" s="74"/>
      <c r="K11" s="75"/>
      <c r="L11" s="76"/>
      <c r="M11" s="81"/>
      <c r="N11" s="81"/>
    </row>
    <row r="12" spans="1:14" x14ac:dyDescent="0.25">
      <c r="A12" s="69"/>
      <c r="B12" s="69"/>
      <c r="C12" s="69"/>
      <c r="D12" s="69"/>
      <c r="E12" s="69"/>
      <c r="F12" s="69"/>
      <c r="G12" s="74"/>
      <c r="H12" s="75"/>
      <c r="I12" s="76"/>
      <c r="J12" s="74"/>
      <c r="K12" s="75"/>
      <c r="L12" s="76"/>
      <c r="M12" s="81"/>
      <c r="N12" s="81"/>
    </row>
    <row r="13" spans="1:14" ht="15.75" thickBot="1" x14ac:dyDescent="0.3">
      <c r="A13" s="69"/>
      <c r="B13" s="69"/>
      <c r="C13" s="69"/>
      <c r="D13" s="69"/>
      <c r="E13" s="69"/>
      <c r="F13" s="69"/>
      <c r="G13" s="77"/>
      <c r="H13" s="78"/>
      <c r="I13" s="79"/>
      <c r="J13" s="77"/>
      <c r="K13" s="78"/>
      <c r="L13" s="79"/>
      <c r="M13" s="81"/>
      <c r="N13" s="81"/>
    </row>
    <row r="14" spans="1:14" x14ac:dyDescent="0.25">
      <c r="A14" s="69"/>
      <c r="B14" s="69"/>
      <c r="C14" s="69"/>
      <c r="D14" s="69"/>
      <c r="E14" s="69"/>
      <c r="F14" s="69"/>
      <c r="G14" s="68" t="s">
        <v>13</v>
      </c>
      <c r="H14" s="68" t="s">
        <v>14</v>
      </c>
      <c r="I14" s="68" t="s">
        <v>15</v>
      </c>
      <c r="J14" s="68" t="s">
        <v>16</v>
      </c>
      <c r="K14" s="68" t="s">
        <v>17</v>
      </c>
      <c r="L14" s="68" t="s">
        <v>14</v>
      </c>
      <c r="M14" s="81"/>
      <c r="N14" s="81"/>
    </row>
    <row r="15" spans="1:14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81"/>
      <c r="N15" s="81"/>
    </row>
    <row r="16" spans="1:14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81"/>
      <c r="N16" s="81"/>
    </row>
    <row r="17" spans="1:14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81"/>
      <c r="N17" s="81"/>
    </row>
    <row r="18" spans="1:14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81"/>
      <c r="N18" s="81"/>
    </row>
    <row r="19" spans="1:14" ht="15.75" thickBot="1" x14ac:dyDescent="0.3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82"/>
      <c r="N19" s="82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45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0"/>
      <c r="K22" s="8"/>
      <c r="L22" s="43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0" customHeight="1" x14ac:dyDescent="0.25">
      <c r="A25" s="45">
        <v>1</v>
      </c>
      <c r="B25" s="46">
        <v>44127</v>
      </c>
      <c r="C25" s="45"/>
      <c r="D25" s="45" t="s">
        <v>43</v>
      </c>
      <c r="E25" s="45" t="s">
        <v>35</v>
      </c>
      <c r="F25" s="45" t="s">
        <v>47</v>
      </c>
      <c r="G25" s="45" t="s">
        <v>49</v>
      </c>
      <c r="H25" s="47">
        <v>5000000</v>
      </c>
      <c r="I25" s="46">
        <v>45222</v>
      </c>
      <c r="J25" s="45" t="s">
        <v>51</v>
      </c>
      <c r="K25" s="46">
        <v>44231</v>
      </c>
      <c r="L25" s="28">
        <v>5000000</v>
      </c>
      <c r="M25" s="29"/>
      <c r="N25" s="30"/>
    </row>
    <row r="26" spans="1:14" ht="24.75" customHeight="1" x14ac:dyDescent="0.25">
      <c r="A26" s="110">
        <v>2</v>
      </c>
      <c r="B26" s="111">
        <v>44128</v>
      </c>
      <c r="C26" s="110"/>
      <c r="D26" s="110" t="s">
        <v>43</v>
      </c>
      <c r="E26" s="110" t="s">
        <v>35</v>
      </c>
      <c r="F26" s="110" t="s">
        <v>47</v>
      </c>
      <c r="G26" s="110" t="s">
        <v>56</v>
      </c>
      <c r="H26" s="112">
        <v>15000000</v>
      </c>
      <c r="I26" s="113">
        <v>45222</v>
      </c>
      <c r="J26" s="45" t="s">
        <v>57</v>
      </c>
      <c r="K26" s="46">
        <v>44559</v>
      </c>
      <c r="L26" s="28">
        <v>12000000</v>
      </c>
      <c r="M26" s="29"/>
      <c r="N26" s="30"/>
    </row>
    <row r="27" spans="1:14" ht="24.75" customHeight="1" x14ac:dyDescent="0.25">
      <c r="A27" s="110"/>
      <c r="B27" s="111"/>
      <c r="C27" s="110"/>
      <c r="D27" s="110"/>
      <c r="E27" s="110"/>
      <c r="F27" s="110"/>
      <c r="G27" s="110"/>
      <c r="H27" s="112"/>
      <c r="I27" s="114"/>
      <c r="J27" s="45" t="s">
        <v>58</v>
      </c>
      <c r="K27" s="46">
        <v>44560</v>
      </c>
      <c r="L27" s="28">
        <v>3000000</v>
      </c>
      <c r="M27" s="29"/>
      <c r="N27" s="30"/>
    </row>
    <row r="28" spans="1:14" ht="15.75" thickBot="1" x14ac:dyDescent="0.3">
      <c r="A28" s="101" t="s">
        <v>33</v>
      </c>
      <c r="B28" s="102"/>
      <c r="C28" s="102"/>
      <c r="D28" s="102"/>
      <c r="E28" s="102"/>
      <c r="F28" s="102"/>
      <c r="G28" s="103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104" t="s">
        <v>36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107" t="s">
        <v>33</v>
      </c>
      <c r="B31" s="108"/>
      <c r="C31" s="108"/>
      <c r="D31" s="108"/>
      <c r="E31" s="108"/>
      <c r="F31" s="108"/>
      <c r="G31" s="109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25">
      <c r="A32" s="88" t="s">
        <v>45</v>
      </c>
      <c r="B32" s="88"/>
      <c r="C32" s="88"/>
      <c r="D32" s="88"/>
      <c r="E32" s="88"/>
      <c r="F32" s="88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89" t="s">
        <v>39</v>
      </c>
      <c r="B33" s="89"/>
      <c r="C33" s="89"/>
      <c r="D33" s="89"/>
      <c r="E33" s="41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90" t="s">
        <v>40</v>
      </c>
      <c r="B34" s="90"/>
      <c r="C34" s="90"/>
      <c r="D34" s="90"/>
      <c r="E34" s="90"/>
      <c r="F34" s="90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42"/>
      <c r="B35" s="42"/>
      <c r="C35" s="42"/>
      <c r="D35" s="42"/>
      <c r="E35" s="42"/>
      <c r="F35" s="42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91" t="s">
        <v>37</v>
      </c>
      <c r="K39" s="91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100" workbookViewId="0">
      <selection activeCell="A28" sqref="A28:XFD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61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5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84">
        <v>25600000</v>
      </c>
      <c r="J4" s="84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85">
        <v>0</v>
      </c>
      <c r="J5" s="85"/>
      <c r="K5" s="25" t="s">
        <v>0</v>
      </c>
      <c r="L5" s="25"/>
      <c r="M5" s="25"/>
      <c r="N5" s="25"/>
    </row>
    <row r="6" spans="1:14" x14ac:dyDescent="0.25">
      <c r="A6" s="86" t="s">
        <v>50</v>
      </c>
      <c r="B6" s="86"/>
      <c r="C6" s="86"/>
      <c r="D6" s="86"/>
      <c r="E6" s="86"/>
      <c r="F6" s="86"/>
      <c r="G6" s="86"/>
      <c r="H6" s="86"/>
      <c r="I6" s="87"/>
      <c r="J6" s="87"/>
      <c r="K6" s="25" t="s">
        <v>0</v>
      </c>
      <c r="L6" s="51"/>
      <c r="M6" s="51"/>
      <c r="N6" s="25"/>
    </row>
    <row r="7" spans="1:14" ht="15.75" thickBot="1" x14ac:dyDescent="0.3">
      <c r="A7" s="67" t="s">
        <v>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x14ac:dyDescent="0.25">
      <c r="A8" s="68" t="s">
        <v>3</v>
      </c>
      <c r="B8" s="68" t="s">
        <v>4</v>
      </c>
      <c r="C8" s="68" t="s">
        <v>5</v>
      </c>
      <c r="D8" s="68" t="s">
        <v>6</v>
      </c>
      <c r="E8" s="68" t="s">
        <v>7</v>
      </c>
      <c r="F8" s="68" t="s">
        <v>8</v>
      </c>
      <c r="G8" s="71" t="s">
        <v>9</v>
      </c>
      <c r="H8" s="72"/>
      <c r="I8" s="73"/>
      <c r="J8" s="71" t="s">
        <v>10</v>
      </c>
      <c r="K8" s="72"/>
      <c r="L8" s="73"/>
      <c r="M8" s="80" t="s">
        <v>11</v>
      </c>
      <c r="N8" s="80" t="s">
        <v>12</v>
      </c>
    </row>
    <row r="9" spans="1:14" x14ac:dyDescent="0.25">
      <c r="A9" s="69"/>
      <c r="B9" s="69"/>
      <c r="C9" s="69"/>
      <c r="D9" s="69"/>
      <c r="E9" s="69"/>
      <c r="F9" s="69"/>
      <c r="G9" s="74"/>
      <c r="H9" s="75"/>
      <c r="I9" s="76"/>
      <c r="J9" s="74"/>
      <c r="K9" s="75"/>
      <c r="L9" s="76"/>
      <c r="M9" s="81"/>
      <c r="N9" s="81"/>
    </row>
    <row r="10" spans="1:14" x14ac:dyDescent="0.25">
      <c r="A10" s="69"/>
      <c r="B10" s="69"/>
      <c r="C10" s="69"/>
      <c r="D10" s="69"/>
      <c r="E10" s="69"/>
      <c r="F10" s="69"/>
      <c r="G10" s="74"/>
      <c r="H10" s="75"/>
      <c r="I10" s="76"/>
      <c r="J10" s="74"/>
      <c r="K10" s="75"/>
      <c r="L10" s="76"/>
      <c r="M10" s="81"/>
      <c r="N10" s="81"/>
    </row>
    <row r="11" spans="1:14" x14ac:dyDescent="0.25">
      <c r="A11" s="69"/>
      <c r="B11" s="69"/>
      <c r="C11" s="69"/>
      <c r="D11" s="69"/>
      <c r="E11" s="69"/>
      <c r="F11" s="69"/>
      <c r="G11" s="74"/>
      <c r="H11" s="75"/>
      <c r="I11" s="76"/>
      <c r="J11" s="74"/>
      <c r="K11" s="75"/>
      <c r="L11" s="76"/>
      <c r="M11" s="81"/>
      <c r="N11" s="81"/>
    </row>
    <row r="12" spans="1:14" x14ac:dyDescent="0.25">
      <c r="A12" s="69"/>
      <c r="B12" s="69"/>
      <c r="C12" s="69"/>
      <c r="D12" s="69"/>
      <c r="E12" s="69"/>
      <c r="F12" s="69"/>
      <c r="G12" s="74"/>
      <c r="H12" s="75"/>
      <c r="I12" s="76"/>
      <c r="J12" s="74"/>
      <c r="K12" s="75"/>
      <c r="L12" s="76"/>
      <c r="M12" s="81"/>
      <c r="N12" s="81"/>
    </row>
    <row r="13" spans="1:14" ht="15.75" thickBot="1" x14ac:dyDescent="0.3">
      <c r="A13" s="69"/>
      <c r="B13" s="69"/>
      <c r="C13" s="69"/>
      <c r="D13" s="69"/>
      <c r="E13" s="69"/>
      <c r="F13" s="69"/>
      <c r="G13" s="77"/>
      <c r="H13" s="78"/>
      <c r="I13" s="79"/>
      <c r="J13" s="77"/>
      <c r="K13" s="78"/>
      <c r="L13" s="79"/>
      <c r="M13" s="81"/>
      <c r="N13" s="81"/>
    </row>
    <row r="14" spans="1:14" x14ac:dyDescent="0.25">
      <c r="A14" s="69"/>
      <c r="B14" s="69"/>
      <c r="C14" s="69"/>
      <c r="D14" s="69"/>
      <c r="E14" s="69"/>
      <c r="F14" s="69"/>
      <c r="G14" s="68" t="s">
        <v>13</v>
      </c>
      <c r="H14" s="68" t="s">
        <v>14</v>
      </c>
      <c r="I14" s="68" t="s">
        <v>15</v>
      </c>
      <c r="J14" s="68" t="s">
        <v>16</v>
      </c>
      <c r="K14" s="68" t="s">
        <v>17</v>
      </c>
      <c r="L14" s="68" t="s">
        <v>14</v>
      </c>
      <c r="M14" s="81"/>
      <c r="N14" s="81"/>
    </row>
    <row r="15" spans="1:14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81"/>
      <c r="N15" s="81"/>
    </row>
    <row r="16" spans="1:14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81"/>
      <c r="N16" s="81"/>
    </row>
    <row r="17" spans="1:14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81"/>
      <c r="N17" s="81"/>
    </row>
    <row r="18" spans="1:14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81"/>
      <c r="N18" s="81"/>
    </row>
    <row r="19" spans="1:14" ht="15.75" thickBot="1" x14ac:dyDescent="0.3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82"/>
      <c r="N19" s="82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52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8" t="s">
        <v>63</v>
      </c>
      <c r="K22" s="8">
        <v>44613</v>
      </c>
      <c r="L22" s="62">
        <v>4975000</v>
      </c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8">
        <f>H21+H22</f>
        <v>4975000</v>
      </c>
      <c r="I23" s="11"/>
      <c r="J23" s="12"/>
      <c r="K23" s="13"/>
      <c r="L23" s="63">
        <f>SUM(L22)</f>
        <v>4975000</v>
      </c>
      <c r="M23" s="11"/>
      <c r="N23" s="18">
        <f>H23-L23</f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0" customHeight="1" x14ac:dyDescent="0.25">
      <c r="A25" s="52">
        <v>1</v>
      </c>
      <c r="B25" s="53">
        <v>44127</v>
      </c>
      <c r="C25" s="52"/>
      <c r="D25" s="52" t="s">
        <v>43</v>
      </c>
      <c r="E25" s="52" t="s">
        <v>35</v>
      </c>
      <c r="F25" s="52" t="s">
        <v>47</v>
      </c>
      <c r="G25" s="52" t="s">
        <v>49</v>
      </c>
      <c r="H25" s="54">
        <v>5000000</v>
      </c>
      <c r="I25" s="53">
        <v>45222</v>
      </c>
      <c r="J25" s="52" t="s">
        <v>51</v>
      </c>
      <c r="K25" s="53">
        <v>44231</v>
      </c>
      <c r="L25" s="28">
        <v>5000000</v>
      </c>
      <c r="M25" s="29"/>
      <c r="N25" s="30"/>
    </row>
    <row r="26" spans="1:14" ht="24.75" customHeight="1" x14ac:dyDescent="0.25">
      <c r="A26" s="110">
        <v>2</v>
      </c>
      <c r="B26" s="111">
        <v>44128</v>
      </c>
      <c r="C26" s="110"/>
      <c r="D26" s="110" t="s">
        <v>43</v>
      </c>
      <c r="E26" s="110" t="s">
        <v>35</v>
      </c>
      <c r="F26" s="110" t="s">
        <v>47</v>
      </c>
      <c r="G26" s="110" t="s">
        <v>56</v>
      </c>
      <c r="H26" s="112">
        <v>15000000</v>
      </c>
      <c r="I26" s="113">
        <v>45222</v>
      </c>
      <c r="J26" s="52" t="s">
        <v>57</v>
      </c>
      <c r="K26" s="53">
        <v>44559</v>
      </c>
      <c r="L26" s="28">
        <v>12000000</v>
      </c>
      <c r="M26" s="29"/>
      <c r="N26" s="30"/>
    </row>
    <row r="27" spans="1:14" ht="24.75" customHeight="1" x14ac:dyDescent="0.25">
      <c r="A27" s="110"/>
      <c r="B27" s="111"/>
      <c r="C27" s="110"/>
      <c r="D27" s="110"/>
      <c r="E27" s="110"/>
      <c r="F27" s="110"/>
      <c r="G27" s="110"/>
      <c r="H27" s="112"/>
      <c r="I27" s="114"/>
      <c r="J27" s="52" t="s">
        <v>58</v>
      </c>
      <c r="K27" s="53">
        <v>44560</v>
      </c>
      <c r="L27" s="28">
        <v>3000000</v>
      </c>
      <c r="M27" s="29"/>
      <c r="N27" s="30"/>
    </row>
    <row r="28" spans="1:14" ht="15.75" thickBot="1" x14ac:dyDescent="0.3">
      <c r="A28" s="101" t="s">
        <v>33</v>
      </c>
      <c r="B28" s="102"/>
      <c r="C28" s="102"/>
      <c r="D28" s="102"/>
      <c r="E28" s="102"/>
      <c r="F28" s="102"/>
      <c r="G28" s="103"/>
      <c r="H28" s="18">
        <f>SUM(H25:H27)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104" t="s">
        <v>36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107" t="s">
        <v>33</v>
      </c>
      <c r="B31" s="108"/>
      <c r="C31" s="108"/>
      <c r="D31" s="108"/>
      <c r="E31" s="108"/>
      <c r="F31" s="108"/>
      <c r="G31" s="109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0</v>
      </c>
    </row>
    <row r="32" spans="1:14" x14ac:dyDescent="0.25">
      <c r="A32" s="88" t="s">
        <v>45</v>
      </c>
      <c r="B32" s="88"/>
      <c r="C32" s="88"/>
      <c r="D32" s="88"/>
      <c r="E32" s="88"/>
      <c r="F32" s="88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89" t="s">
        <v>39</v>
      </c>
      <c r="B33" s="89"/>
      <c r="C33" s="89"/>
      <c r="D33" s="89"/>
      <c r="E33" s="50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90" t="s">
        <v>40</v>
      </c>
      <c r="B34" s="90"/>
      <c r="C34" s="90"/>
      <c r="D34" s="90"/>
      <c r="E34" s="90"/>
      <c r="F34" s="90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51"/>
      <c r="B35" s="51"/>
      <c r="C35" s="51"/>
      <c r="D35" s="51"/>
      <c r="E35" s="51"/>
      <c r="F35" s="51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91" t="s">
        <v>37</v>
      </c>
      <c r="K39" s="91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C16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66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5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84">
        <v>25600000</v>
      </c>
      <c r="J4" s="84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85">
        <v>0</v>
      </c>
      <c r="J5" s="85"/>
      <c r="K5" s="25" t="s">
        <v>0</v>
      </c>
      <c r="L5" s="25"/>
      <c r="M5" s="25"/>
      <c r="N5" s="25"/>
    </row>
    <row r="6" spans="1:14" x14ac:dyDescent="0.25">
      <c r="A6" s="86" t="s">
        <v>50</v>
      </c>
      <c r="B6" s="86"/>
      <c r="C6" s="86"/>
      <c r="D6" s="86"/>
      <c r="E6" s="86"/>
      <c r="F6" s="86"/>
      <c r="G6" s="86"/>
      <c r="H6" s="86"/>
      <c r="I6" s="87"/>
      <c r="J6" s="87"/>
      <c r="K6" s="25" t="s">
        <v>0</v>
      </c>
      <c r="L6" s="58"/>
      <c r="M6" s="58"/>
      <c r="N6" s="25"/>
    </row>
    <row r="7" spans="1:14" ht="15.75" thickBot="1" x14ac:dyDescent="0.3">
      <c r="A7" s="67" t="s">
        <v>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x14ac:dyDescent="0.25">
      <c r="A8" s="68" t="s">
        <v>3</v>
      </c>
      <c r="B8" s="68" t="s">
        <v>4</v>
      </c>
      <c r="C8" s="68" t="s">
        <v>5</v>
      </c>
      <c r="D8" s="68" t="s">
        <v>6</v>
      </c>
      <c r="E8" s="68" t="s">
        <v>7</v>
      </c>
      <c r="F8" s="68" t="s">
        <v>8</v>
      </c>
      <c r="G8" s="71" t="s">
        <v>9</v>
      </c>
      <c r="H8" s="72"/>
      <c r="I8" s="73"/>
      <c r="J8" s="71" t="s">
        <v>10</v>
      </c>
      <c r="K8" s="72"/>
      <c r="L8" s="73"/>
      <c r="M8" s="80" t="s">
        <v>11</v>
      </c>
      <c r="N8" s="80" t="s">
        <v>12</v>
      </c>
    </row>
    <row r="9" spans="1:14" x14ac:dyDescent="0.25">
      <c r="A9" s="69"/>
      <c r="B9" s="69"/>
      <c r="C9" s="69"/>
      <c r="D9" s="69"/>
      <c r="E9" s="69"/>
      <c r="F9" s="69"/>
      <c r="G9" s="74"/>
      <c r="H9" s="75"/>
      <c r="I9" s="76"/>
      <c r="J9" s="74"/>
      <c r="K9" s="75"/>
      <c r="L9" s="76"/>
      <c r="M9" s="81"/>
      <c r="N9" s="81"/>
    </row>
    <row r="10" spans="1:14" x14ac:dyDescent="0.25">
      <c r="A10" s="69"/>
      <c r="B10" s="69"/>
      <c r="C10" s="69"/>
      <c r="D10" s="69"/>
      <c r="E10" s="69"/>
      <c r="F10" s="69"/>
      <c r="G10" s="74"/>
      <c r="H10" s="75"/>
      <c r="I10" s="76"/>
      <c r="J10" s="74"/>
      <c r="K10" s="75"/>
      <c r="L10" s="76"/>
      <c r="M10" s="81"/>
      <c r="N10" s="81"/>
    </row>
    <row r="11" spans="1:14" x14ac:dyDescent="0.25">
      <c r="A11" s="69"/>
      <c r="B11" s="69"/>
      <c r="C11" s="69"/>
      <c r="D11" s="69"/>
      <c r="E11" s="69"/>
      <c r="F11" s="69"/>
      <c r="G11" s="74"/>
      <c r="H11" s="75"/>
      <c r="I11" s="76"/>
      <c r="J11" s="74"/>
      <c r="K11" s="75"/>
      <c r="L11" s="76"/>
      <c r="M11" s="81"/>
      <c r="N11" s="81"/>
    </row>
    <row r="12" spans="1:14" x14ac:dyDescent="0.25">
      <c r="A12" s="69"/>
      <c r="B12" s="69"/>
      <c r="C12" s="69"/>
      <c r="D12" s="69"/>
      <c r="E12" s="69"/>
      <c r="F12" s="69"/>
      <c r="G12" s="74"/>
      <c r="H12" s="75"/>
      <c r="I12" s="76"/>
      <c r="J12" s="74"/>
      <c r="K12" s="75"/>
      <c r="L12" s="76"/>
      <c r="M12" s="81"/>
      <c r="N12" s="81"/>
    </row>
    <row r="13" spans="1:14" ht="15.75" thickBot="1" x14ac:dyDescent="0.3">
      <c r="A13" s="69"/>
      <c r="B13" s="69"/>
      <c r="C13" s="69"/>
      <c r="D13" s="69"/>
      <c r="E13" s="69"/>
      <c r="F13" s="69"/>
      <c r="G13" s="77"/>
      <c r="H13" s="78"/>
      <c r="I13" s="79"/>
      <c r="J13" s="77"/>
      <c r="K13" s="78"/>
      <c r="L13" s="79"/>
      <c r="M13" s="81"/>
      <c r="N13" s="81"/>
    </row>
    <row r="14" spans="1:14" x14ac:dyDescent="0.25">
      <c r="A14" s="69"/>
      <c r="B14" s="69"/>
      <c r="C14" s="69"/>
      <c r="D14" s="69"/>
      <c r="E14" s="69"/>
      <c r="F14" s="69"/>
      <c r="G14" s="68" t="s">
        <v>13</v>
      </c>
      <c r="H14" s="68" t="s">
        <v>14</v>
      </c>
      <c r="I14" s="68" t="s">
        <v>15</v>
      </c>
      <c r="J14" s="68" t="s">
        <v>16</v>
      </c>
      <c r="K14" s="68" t="s">
        <v>17</v>
      </c>
      <c r="L14" s="68" t="s">
        <v>14</v>
      </c>
      <c r="M14" s="81"/>
      <c r="N14" s="81"/>
    </row>
    <row r="15" spans="1:14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81"/>
      <c r="N15" s="81"/>
    </row>
    <row r="16" spans="1:14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81"/>
      <c r="N16" s="81"/>
    </row>
    <row r="17" spans="1:14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81"/>
      <c r="N17" s="81"/>
    </row>
    <row r="18" spans="1:14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81"/>
      <c r="N18" s="81"/>
    </row>
    <row r="19" spans="1:14" ht="15.75" thickBot="1" x14ac:dyDescent="0.3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82"/>
      <c r="N19" s="82"/>
    </row>
    <row r="20" spans="1:14" ht="15.75" thickBot="1" x14ac:dyDescent="0.3">
      <c r="A20" s="5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59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55" t="s">
        <v>63</v>
      </c>
      <c r="K22" s="8">
        <v>44613</v>
      </c>
      <c r="L22" s="62">
        <v>4975000</v>
      </c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8">
        <f>H21+H22</f>
        <v>4975000</v>
      </c>
      <c r="I23" s="11"/>
      <c r="J23" s="12"/>
      <c r="K23" s="13"/>
      <c r="L23" s="63">
        <f>SUM(L22)</f>
        <v>4975000</v>
      </c>
      <c r="M23" s="11"/>
      <c r="N23" s="18">
        <f>H23-L23</f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0" customHeight="1" x14ac:dyDescent="0.25">
      <c r="A25" s="59">
        <v>1</v>
      </c>
      <c r="B25" s="60">
        <v>44127</v>
      </c>
      <c r="C25" s="59"/>
      <c r="D25" s="59" t="s">
        <v>43</v>
      </c>
      <c r="E25" s="59" t="s">
        <v>35</v>
      </c>
      <c r="F25" s="59" t="s">
        <v>47</v>
      </c>
      <c r="G25" s="59" t="s">
        <v>49</v>
      </c>
      <c r="H25" s="61">
        <v>5000000</v>
      </c>
      <c r="I25" s="60">
        <v>45222</v>
      </c>
      <c r="J25" s="59" t="s">
        <v>51</v>
      </c>
      <c r="K25" s="60">
        <v>44231</v>
      </c>
      <c r="L25" s="28">
        <v>5000000</v>
      </c>
      <c r="M25" s="29"/>
      <c r="N25" s="30"/>
    </row>
    <row r="26" spans="1:14" ht="24.75" customHeight="1" x14ac:dyDescent="0.25">
      <c r="A26" s="110">
        <v>2</v>
      </c>
      <c r="B26" s="111">
        <v>44128</v>
      </c>
      <c r="C26" s="110"/>
      <c r="D26" s="110" t="s">
        <v>43</v>
      </c>
      <c r="E26" s="110" t="s">
        <v>35</v>
      </c>
      <c r="F26" s="110" t="s">
        <v>47</v>
      </c>
      <c r="G26" s="110" t="s">
        <v>56</v>
      </c>
      <c r="H26" s="112">
        <v>15000000</v>
      </c>
      <c r="I26" s="113">
        <v>45222</v>
      </c>
      <c r="J26" s="59" t="s">
        <v>57</v>
      </c>
      <c r="K26" s="60">
        <v>44559</v>
      </c>
      <c r="L26" s="28">
        <v>12000000</v>
      </c>
      <c r="M26" s="29"/>
      <c r="N26" s="30"/>
    </row>
    <row r="27" spans="1:14" ht="24.75" customHeight="1" x14ac:dyDescent="0.25">
      <c r="A27" s="110"/>
      <c r="B27" s="111"/>
      <c r="C27" s="110"/>
      <c r="D27" s="110"/>
      <c r="E27" s="110"/>
      <c r="F27" s="110"/>
      <c r="G27" s="110"/>
      <c r="H27" s="112"/>
      <c r="I27" s="114"/>
      <c r="J27" s="59" t="s">
        <v>58</v>
      </c>
      <c r="K27" s="60">
        <v>44560</v>
      </c>
      <c r="L27" s="28">
        <v>3000000</v>
      </c>
      <c r="M27" s="29"/>
      <c r="N27" s="30"/>
    </row>
    <row r="28" spans="1:14" ht="24.75" customHeight="1" x14ac:dyDescent="0.25">
      <c r="A28" s="59">
        <v>3</v>
      </c>
      <c r="B28" s="60">
        <v>44127</v>
      </c>
      <c r="C28" s="59"/>
      <c r="D28" s="59" t="s">
        <v>43</v>
      </c>
      <c r="E28" s="59" t="s">
        <v>35</v>
      </c>
      <c r="F28" s="59" t="s">
        <v>47</v>
      </c>
      <c r="G28" s="59" t="s">
        <v>62</v>
      </c>
      <c r="H28" s="61">
        <v>10000000</v>
      </c>
      <c r="I28" s="60">
        <v>45222</v>
      </c>
      <c r="J28" s="64" t="s">
        <v>65</v>
      </c>
      <c r="K28" s="65">
        <v>44651</v>
      </c>
      <c r="L28" s="28">
        <v>5000000</v>
      </c>
      <c r="M28" s="29"/>
      <c r="N28" s="30"/>
    </row>
    <row r="29" spans="1:14" ht="24.75" customHeight="1" x14ac:dyDescent="0.25">
      <c r="A29" s="64">
        <v>3</v>
      </c>
      <c r="B29" s="65">
        <v>44127</v>
      </c>
      <c r="C29" s="64"/>
      <c r="D29" s="64" t="s">
        <v>43</v>
      </c>
      <c r="E29" s="64" t="s">
        <v>35</v>
      </c>
      <c r="F29" s="64" t="s">
        <v>47</v>
      </c>
      <c r="G29" s="64" t="s">
        <v>64</v>
      </c>
      <c r="H29" s="66">
        <v>5000000</v>
      </c>
      <c r="I29" s="65">
        <v>45222</v>
      </c>
      <c r="J29" s="64"/>
      <c r="K29" s="65"/>
      <c r="L29" s="28"/>
      <c r="M29" s="29"/>
      <c r="N29" s="30"/>
    </row>
    <row r="30" spans="1:14" ht="15.75" thickBot="1" x14ac:dyDescent="0.3">
      <c r="A30" s="101" t="s">
        <v>33</v>
      </c>
      <c r="B30" s="102"/>
      <c r="C30" s="102"/>
      <c r="D30" s="102"/>
      <c r="E30" s="102"/>
      <c r="F30" s="102"/>
      <c r="G30" s="103"/>
      <c r="H30" s="18">
        <f>SUM(H25:H29)</f>
        <v>35000000</v>
      </c>
      <c r="I30" s="11"/>
      <c r="J30" s="12"/>
      <c r="K30" s="13"/>
      <c r="L30" s="18">
        <f>SUM(L25:L29)</f>
        <v>25000000</v>
      </c>
      <c r="M30" s="11"/>
      <c r="N30" s="20">
        <f>H30-L30</f>
        <v>10000000</v>
      </c>
    </row>
    <row r="31" spans="1:14" ht="15.75" thickBot="1" x14ac:dyDescent="0.3">
      <c r="A31" s="104" t="s">
        <v>36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</row>
    <row r="32" spans="1:14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.75" thickBot="1" x14ac:dyDescent="0.3">
      <c r="A33" s="107" t="s">
        <v>33</v>
      </c>
      <c r="B33" s="108"/>
      <c r="C33" s="108"/>
      <c r="D33" s="108"/>
      <c r="E33" s="108"/>
      <c r="F33" s="108"/>
      <c r="G33" s="109"/>
      <c r="H33" s="19">
        <f>H30+H23</f>
        <v>39975000</v>
      </c>
      <c r="I33" s="16"/>
      <c r="J33" s="16"/>
      <c r="K33" s="16"/>
      <c r="L33" s="19">
        <f>L30</f>
        <v>25000000</v>
      </c>
      <c r="M33" s="16"/>
      <c r="N33" s="21">
        <f>N23+N30</f>
        <v>10000000</v>
      </c>
    </row>
    <row r="34" spans="1:14" x14ac:dyDescent="0.25">
      <c r="A34" s="88" t="s">
        <v>45</v>
      </c>
      <c r="B34" s="88"/>
      <c r="C34" s="88"/>
      <c r="D34" s="88"/>
      <c r="E34" s="88"/>
      <c r="F34" s="88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89" t="s">
        <v>39</v>
      </c>
      <c r="B35" s="89"/>
      <c r="C35" s="89"/>
      <c r="D35" s="89"/>
      <c r="E35" s="57"/>
      <c r="F35" s="26"/>
      <c r="G35" s="27"/>
      <c r="H35" s="23"/>
      <c r="I35" s="23"/>
      <c r="J35" s="22" t="s">
        <v>46</v>
      </c>
      <c r="K35" s="22"/>
      <c r="L35" s="25"/>
      <c r="M35" s="25"/>
      <c r="N35" s="25"/>
    </row>
    <row r="36" spans="1:14" x14ac:dyDescent="0.25">
      <c r="A36" s="90" t="s">
        <v>40</v>
      </c>
      <c r="B36" s="90"/>
      <c r="C36" s="90"/>
      <c r="D36" s="90"/>
      <c r="E36" s="90"/>
      <c r="F36" s="90"/>
      <c r="G36" s="25" t="s">
        <v>42</v>
      </c>
      <c r="H36" s="25"/>
      <c r="I36" s="25"/>
      <c r="J36" s="25" t="s">
        <v>37</v>
      </c>
      <c r="K36" s="25"/>
      <c r="L36" s="25"/>
      <c r="M36" s="25"/>
      <c r="N36" s="25"/>
    </row>
    <row r="37" spans="1:14" x14ac:dyDescent="0.25">
      <c r="A37" s="58"/>
      <c r="B37" s="58"/>
      <c r="C37" s="58"/>
      <c r="D37" s="58"/>
      <c r="E37" s="58"/>
      <c r="F37" s="58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48</v>
      </c>
      <c r="B38" s="24"/>
      <c r="C38" s="24"/>
      <c r="D38" s="24"/>
      <c r="E38" s="17"/>
      <c r="F38" s="17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4" t="s">
        <v>38</v>
      </c>
      <c r="B39" s="24"/>
      <c r="C39" s="24"/>
      <c r="D39" s="24"/>
      <c r="E39" s="17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4" t="s">
        <v>41</v>
      </c>
      <c r="B40" s="24"/>
      <c r="C40" s="24"/>
      <c r="D40" s="24"/>
      <c r="E40" s="17"/>
      <c r="F40" s="22"/>
      <c r="G40" s="22"/>
      <c r="H40" s="23"/>
      <c r="I40" s="23"/>
      <c r="J40" s="22" t="s">
        <v>44</v>
      </c>
      <c r="K40" s="22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 t="s">
        <v>42</v>
      </c>
      <c r="H41" s="25"/>
      <c r="I41" s="25"/>
      <c r="J41" s="91" t="s">
        <v>37</v>
      </c>
      <c r="K41" s="91"/>
      <c r="L41" s="25"/>
      <c r="M41" s="25"/>
      <c r="N41" s="25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A35:D35"/>
    <mergeCell ref="A36:F36"/>
    <mergeCell ref="J41:K41"/>
    <mergeCell ref="H26:H27"/>
    <mergeCell ref="I26:I27"/>
    <mergeCell ref="A30:G30"/>
    <mergeCell ref="A31:N31"/>
    <mergeCell ref="A33:G33"/>
    <mergeCell ref="A34:F34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01.01.22</vt:lpstr>
      <vt:lpstr>01.02.22</vt:lpstr>
      <vt:lpstr>01.03.22</vt:lpstr>
      <vt:lpstr>01.04.22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2022-04-04T04:17:34Z</dcterms:modified>
</cp:coreProperties>
</file>