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00" yWindow="345" windowWidth="12450" windowHeight="7815" tabRatio="886" activeTab="1"/>
  </bookViews>
  <sheets>
    <sheet name="01.01.22" sheetId="96" r:id="rId1"/>
    <sheet name="01.02.22" sheetId="97" r:id="rId2"/>
  </sheets>
  <calcPr calcId="162913"/>
</workbook>
</file>

<file path=xl/calcChain.xml><?xml version="1.0" encoding="utf-8"?>
<calcChain xmlns="http://schemas.openxmlformats.org/spreadsheetml/2006/main">
  <c r="L28" i="97" l="1"/>
  <c r="L31" i="97" s="1"/>
  <c r="H28" i="97"/>
  <c r="H23" i="97"/>
  <c r="N23" i="97" s="1"/>
  <c r="N28" i="97" l="1"/>
  <c r="N31" i="97" s="1"/>
  <c r="H31" i="97"/>
  <c r="L28" i="96"/>
  <c r="N28" i="96" l="1"/>
  <c r="N31" i="96" s="1"/>
  <c r="N23" i="96"/>
  <c r="H23" i="96"/>
  <c r="H31" i="96"/>
  <c r="H28" i="96"/>
  <c r="L31" i="96"/>
</calcChain>
</file>

<file path=xl/sharedStrings.xml><?xml version="1.0" encoding="utf-8"?>
<sst xmlns="http://schemas.openxmlformats.org/spreadsheetml/2006/main" count="142" uniqueCount="61">
  <si>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</si>
  <si>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</si>
  <si>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</si>
  <si>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</si>
  <si>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</si>
  <si>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</si>
  <si>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</si>
  <si>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</si>
  <si>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</si>
  <si>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</si>
  <si>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</si>
  <si>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</si>
  <si>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</si>
  <si>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</si>
  <si>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</si>
  <si>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</si>
  <si>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</si>
  <si>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</si>
  <si>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</si>
  <si>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</si>
  <si>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</si>
  <si>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</si>
  <si>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</si>
  <si>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</si>
  <si>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</si>
  <si>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</si>
  <si>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</si>
  <si>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</si>
  <si>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</si>
  <si>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</si>
  <si>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</si>
  <si>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</si>
  <si>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</si>
  <si>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</si>
  <si>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</si>
  <si>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Финансовое управление администрации города Бородино</t>
  </si>
  <si>
    <t>3. Муниципальные гарантии</t>
  </si>
  <si>
    <t>(расшифровка подписи)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</si>
  <si>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</si>
  <si>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</si>
  <si>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</si>
  <si>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 xml:space="preserve">администрации города Бородино </t>
  </si>
  <si>
    <t>(подпись)</t>
  </si>
  <si>
    <t>Публичное акционерное общество  "Совкомбанк"</t>
  </si>
  <si>
    <t>О.Н.Миллер</t>
  </si>
  <si>
    <t xml:space="preserve">Руководитель финансового управления - </t>
  </si>
  <si>
    <t>Л.М.Мильчакова</t>
  </si>
  <si>
    <t>МК от 23.10.2020 №бн</t>
  </si>
  <si>
    <t>Главный специалист отдела учета, отчетности</t>
  </si>
  <si>
    <t>п/п №2 от 02.11.2020</t>
  </si>
  <si>
    <t xml:space="preserve">Предельный объем муниципального долга на 20    г. </t>
  </si>
  <si>
    <t>п/п 830841</t>
  </si>
  <si>
    <t>МУНИЦИПАЛЬНАЯ ДОЛГОВАЯ КНИГА ГОРОДА БОРОДИНО на 01.01.2022 г.</t>
  </si>
  <si>
    <t>Министерство финансов</t>
  </si>
  <si>
    <t>Догоаор №182/12-21 от 22.12.2021</t>
  </si>
  <si>
    <t>увед.№10 от 24.12.2021</t>
  </si>
  <si>
    <t>п/п №28 от 20.12.2021</t>
  </si>
  <si>
    <t>п/п 626825</t>
  </si>
  <si>
    <t>п/п 646491</t>
  </si>
  <si>
    <t>Верхний предел муниципального долга  на 01.01.2023 г.</t>
  </si>
  <si>
    <t>МУНИЦИПАЛЬНАЯ ДОЛГОВАЯ КНИГА ГОРОДА БОРОДИНО на 01.02.2022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</si>
</sst>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_р_.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96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165" fontId="2" fillId="0" borderId="15" xfId="1" applyNumberFormat="1" applyFont="1" applyBorder="1" applyAlignment="1">
      <alignment horizontal="center" vertical="center"/>
    </xf>
    <xf numFmtId="165" fontId="5" fillId="0" borderId="10" xfId="1" applyNumberFormat="1" applyFont="1" applyBorder="1" applyAlignment="1">
      <alignment vertical="top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0" xfId="1" applyFont="1" applyAlignment="1"/>
    <xf numFmtId="166" fontId="5" fillId="0" borderId="10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vertical="top" wrapText="1"/>
    </xf>
    <xf numFmtId="166" fontId="5" fillId="0" borderId="10" xfId="1" applyNumberFormat="1" applyFont="1" applyBorder="1" applyAlignment="1">
      <alignment horizontal="right" vertical="center" wrapText="1"/>
    </xf>
    <xf numFmtId="166" fontId="5" fillId="0" borderId="19" xfId="1" applyNumberFormat="1" applyFont="1" applyBorder="1" applyAlignment="1">
      <alignment horizontal="right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4" fontId="2" fillId="0" borderId="16" xfId="1" applyNumberFormat="1" applyFont="1" applyBorder="1" applyAlignment="1">
      <alignment horizontal="right" vertical="center" wrapText="1"/>
    </xf>
    <xf numFmtId="165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right" vertical="center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4" fontId="2" fillId="0" borderId="15" xfId="1" applyNumberFormat="1" applyFont="1" applyBorder="1" applyAlignment="1">
      <alignment horizontal="right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" fontId="2" fillId="0" borderId="0" xfId="1" applyNumberFormat="1" applyFont="1"/>
    <xf numFmtId="165" fontId="2" fillId="0" borderId="0" xfId="1" applyNumberFormat="1" applyFont="1"/>
    <xf numFmtId="0" fontId="2" fillId="0" borderId="0" xfId="1" applyFont="1" applyFill="1" applyAlignment="1">
      <alignment horizontal="justify"/>
    </xf>
    <xf numFmtId="166" fontId="2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justify"/>
    </xf>
    <xf numFmtId="0" fontId="2" fillId="0" borderId="0" xfId="1" applyFont="1" applyBorder="1"/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5" xfId="1" applyFont="1" applyBorder="1" applyAlignment="1">
      <alignment vertical="top" wrapText="1"/>
    </xf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  <xf numFmtId="14" fontId="2" fillId="0" borderId="21" xfId="1" applyNumberFormat="1" applyFont="1" applyBorder="1" applyAlignment="1">
      <alignment horizontal="center" vertical="center" wrapText="1"/>
    </xf>
    <xf numFmtId="14" fontId="2" fillId="0" borderId="22" xfId="1" applyNumberFormat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view="pageBreakPreview" zoomScale="60" zoomScaleNormal="9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51" t="s">
        <v>52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38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5" t="s">
        <v>59</v>
      </c>
      <c r="B4" s="25"/>
      <c r="C4" s="25"/>
      <c r="D4" s="25"/>
      <c r="E4" s="25"/>
      <c r="F4" s="25"/>
      <c r="G4" s="25"/>
      <c r="H4" s="25"/>
      <c r="I4" s="52">
        <v>25600000</v>
      </c>
      <c r="J4" s="52"/>
      <c r="K4" s="25" t="s">
        <v>0</v>
      </c>
      <c r="L4" s="25"/>
      <c r="M4" s="25"/>
      <c r="N4" s="25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53">
        <v>0</v>
      </c>
      <c r="J5" s="53"/>
      <c r="K5" s="25" t="s">
        <v>0</v>
      </c>
      <c r="L5" s="25"/>
      <c r="M5" s="25"/>
      <c r="N5" s="25"/>
    </row>
    <row r="6" spans="1:14" x14ac:dyDescent="0.25">
      <c r="A6" s="54" t="s">
        <v>50</v>
      </c>
      <c r="B6" s="54"/>
      <c r="C6" s="54"/>
      <c r="D6" s="54"/>
      <c r="E6" s="54"/>
      <c r="F6" s="54"/>
      <c r="G6" s="54"/>
      <c r="H6" s="54"/>
      <c r="I6" s="55"/>
      <c r="J6" s="55"/>
      <c r="K6" s="25" t="s">
        <v>0</v>
      </c>
      <c r="L6" s="38"/>
      <c r="M6" s="38"/>
      <c r="N6" s="25"/>
    </row>
    <row r="7" spans="1:14" ht="15.75" thickBot="1" x14ac:dyDescent="0.3">
      <c r="A7" s="56" t="s">
        <v>2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pans="1:14" x14ac:dyDescent="0.25">
      <c r="A8" s="48" t="s">
        <v>3</v>
      </c>
      <c r="B8" s="48" t="s">
        <v>4</v>
      </c>
      <c r="C8" s="48" t="s">
        <v>5</v>
      </c>
      <c r="D8" s="48" t="s">
        <v>6</v>
      </c>
      <c r="E8" s="48" t="s">
        <v>7</v>
      </c>
      <c r="F8" s="48" t="s">
        <v>8</v>
      </c>
      <c r="G8" s="57" t="s">
        <v>9</v>
      </c>
      <c r="H8" s="58"/>
      <c r="I8" s="59"/>
      <c r="J8" s="57" t="s">
        <v>10</v>
      </c>
      <c r="K8" s="58"/>
      <c r="L8" s="59"/>
      <c r="M8" s="66" t="s">
        <v>11</v>
      </c>
      <c r="N8" s="66" t="s">
        <v>12</v>
      </c>
    </row>
    <row r="9" spans="1:14" x14ac:dyDescent="0.25">
      <c r="A9" s="49"/>
      <c r="B9" s="49"/>
      <c r="C9" s="49"/>
      <c r="D9" s="49"/>
      <c r="E9" s="49"/>
      <c r="F9" s="49"/>
      <c r="G9" s="60"/>
      <c r="H9" s="61"/>
      <c r="I9" s="62"/>
      <c r="J9" s="60"/>
      <c r="K9" s="61"/>
      <c r="L9" s="62"/>
      <c r="M9" s="67"/>
      <c r="N9" s="67"/>
    </row>
    <row r="10" spans="1:14" x14ac:dyDescent="0.25">
      <c r="A10" s="49"/>
      <c r="B10" s="49"/>
      <c r="C10" s="49"/>
      <c r="D10" s="49"/>
      <c r="E10" s="49"/>
      <c r="F10" s="49"/>
      <c r="G10" s="60"/>
      <c r="H10" s="61"/>
      <c r="I10" s="62"/>
      <c r="J10" s="60"/>
      <c r="K10" s="61"/>
      <c r="L10" s="62"/>
      <c r="M10" s="67"/>
      <c r="N10" s="67"/>
    </row>
    <row r="11" spans="1:14" x14ac:dyDescent="0.25">
      <c r="A11" s="49"/>
      <c r="B11" s="49"/>
      <c r="C11" s="49"/>
      <c r="D11" s="49"/>
      <c r="E11" s="49"/>
      <c r="F11" s="49"/>
      <c r="G11" s="60"/>
      <c r="H11" s="61"/>
      <c r="I11" s="62"/>
      <c r="J11" s="60"/>
      <c r="K11" s="61"/>
      <c r="L11" s="62"/>
      <c r="M11" s="67"/>
      <c r="N11" s="67"/>
    </row>
    <row r="12" spans="1:14" x14ac:dyDescent="0.25">
      <c r="A12" s="49"/>
      <c r="B12" s="49"/>
      <c r="C12" s="49"/>
      <c r="D12" s="49"/>
      <c r="E12" s="49"/>
      <c r="F12" s="49"/>
      <c r="G12" s="60"/>
      <c r="H12" s="61"/>
      <c r="I12" s="62"/>
      <c r="J12" s="60"/>
      <c r="K12" s="61"/>
      <c r="L12" s="62"/>
      <c r="M12" s="67"/>
      <c r="N12" s="67"/>
    </row>
    <row r="13" spans="1:14" ht="15.75" thickBot="1" x14ac:dyDescent="0.3">
      <c r="A13" s="49"/>
      <c r="B13" s="49"/>
      <c r="C13" s="49"/>
      <c r="D13" s="49"/>
      <c r="E13" s="49"/>
      <c r="F13" s="49"/>
      <c r="G13" s="63"/>
      <c r="H13" s="64"/>
      <c r="I13" s="65"/>
      <c r="J13" s="63"/>
      <c r="K13" s="64"/>
      <c r="L13" s="65"/>
      <c r="M13" s="67"/>
      <c r="N13" s="67"/>
    </row>
    <row r="14" spans="1:14" x14ac:dyDescent="0.25">
      <c r="A14" s="49"/>
      <c r="B14" s="49"/>
      <c r="C14" s="49"/>
      <c r="D14" s="49"/>
      <c r="E14" s="49"/>
      <c r="F14" s="49"/>
      <c r="G14" s="48" t="s">
        <v>13</v>
      </c>
      <c r="H14" s="48" t="s">
        <v>14</v>
      </c>
      <c r="I14" s="48" t="s">
        <v>15</v>
      </c>
      <c r="J14" s="48" t="s">
        <v>16</v>
      </c>
      <c r="K14" s="48" t="s">
        <v>17</v>
      </c>
      <c r="L14" s="48" t="s">
        <v>14</v>
      </c>
      <c r="M14" s="67"/>
      <c r="N14" s="67"/>
    </row>
    <row r="15" spans="1:14" x14ac:dyDescent="0.25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67"/>
      <c r="N15" s="67"/>
    </row>
    <row r="16" spans="1:14" x14ac:dyDescent="0.25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67"/>
      <c r="N16" s="67"/>
    </row>
    <row r="17" spans="1:14" x14ac:dyDescent="0.25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67"/>
      <c r="N17" s="67"/>
    </row>
    <row r="18" spans="1:14" x14ac:dyDescent="0.25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67"/>
      <c r="N18" s="67"/>
    </row>
    <row r="19" spans="1:14" ht="15.75" thickBot="1" x14ac:dyDescent="0.3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68"/>
      <c r="N19" s="68"/>
    </row>
    <row r="20" spans="1:14" ht="15.75" thickBot="1" x14ac:dyDescent="0.3">
      <c r="A20" s="36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73" t="s">
        <v>32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5"/>
    </row>
    <row r="22" spans="1:14" ht="51.75" thickBot="1" x14ac:dyDescent="0.3">
      <c r="A22" s="3">
        <v>1</v>
      </c>
      <c r="B22" s="4">
        <v>44552</v>
      </c>
      <c r="C22" s="5"/>
      <c r="D22" s="6" t="s">
        <v>53</v>
      </c>
      <c r="E22" s="31" t="s">
        <v>35</v>
      </c>
      <c r="F22" s="6" t="s">
        <v>54</v>
      </c>
      <c r="G22" s="7" t="s">
        <v>55</v>
      </c>
      <c r="H22" s="39">
        <v>4975000</v>
      </c>
      <c r="I22" s="7">
        <v>44620</v>
      </c>
      <c r="J22" s="34"/>
      <c r="K22" s="8"/>
      <c r="L22" s="35"/>
      <c r="M22" s="6"/>
      <c r="N22" s="9"/>
    </row>
    <row r="23" spans="1:14" ht="15.75" thickBot="1" x14ac:dyDescent="0.3">
      <c r="A23" s="76" t="s">
        <v>33</v>
      </c>
      <c r="B23" s="77"/>
      <c r="C23" s="77"/>
      <c r="D23" s="77"/>
      <c r="E23" s="77"/>
      <c r="F23" s="77"/>
      <c r="G23" s="78"/>
      <c r="H23" s="18">
        <f>H21+H22</f>
        <v>4975000</v>
      </c>
      <c r="I23" s="11"/>
      <c r="J23" s="12"/>
      <c r="K23" s="13"/>
      <c r="L23" s="10"/>
      <c r="M23" s="11"/>
      <c r="N23" s="18">
        <f>H23-L23</f>
        <v>4975000</v>
      </c>
    </row>
    <row r="24" spans="1:14" x14ac:dyDescent="0.25">
      <c r="A24" s="79" t="s">
        <v>34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1"/>
    </row>
    <row r="25" spans="1:14" ht="60" customHeight="1" x14ac:dyDescent="0.25">
      <c r="A25" s="31">
        <v>1</v>
      </c>
      <c r="B25" s="32">
        <v>44127</v>
      </c>
      <c r="C25" s="31"/>
      <c r="D25" s="31" t="s">
        <v>43</v>
      </c>
      <c r="E25" s="31" t="s">
        <v>35</v>
      </c>
      <c r="F25" s="31" t="s">
        <v>47</v>
      </c>
      <c r="G25" s="31" t="s">
        <v>49</v>
      </c>
      <c r="H25" s="33">
        <v>5000000</v>
      </c>
      <c r="I25" s="32">
        <v>45222</v>
      </c>
      <c r="J25" s="31" t="s">
        <v>51</v>
      </c>
      <c r="K25" s="32">
        <v>44231</v>
      </c>
      <c r="L25" s="28">
        <v>5000000</v>
      </c>
      <c r="M25" s="29"/>
      <c r="N25" s="30"/>
    </row>
    <row r="26" spans="1:14" ht="24.75" customHeight="1" x14ac:dyDescent="0.25">
      <c r="A26" s="93">
        <v>2</v>
      </c>
      <c r="B26" s="94">
        <v>44128</v>
      </c>
      <c r="C26" s="93"/>
      <c r="D26" s="93" t="s">
        <v>43</v>
      </c>
      <c r="E26" s="93" t="s">
        <v>35</v>
      </c>
      <c r="F26" s="93" t="s">
        <v>47</v>
      </c>
      <c r="G26" s="93" t="s">
        <v>56</v>
      </c>
      <c r="H26" s="95">
        <v>15000000</v>
      </c>
      <c r="I26" s="91">
        <v>45222</v>
      </c>
      <c r="J26" s="31" t="s">
        <v>57</v>
      </c>
      <c r="K26" s="32">
        <v>44559</v>
      </c>
      <c r="L26" s="28">
        <v>12000000</v>
      </c>
      <c r="M26" s="29"/>
      <c r="N26" s="30"/>
    </row>
    <row r="27" spans="1:14" ht="24.75" customHeight="1" x14ac:dyDescent="0.25">
      <c r="A27" s="93"/>
      <c r="B27" s="94"/>
      <c r="C27" s="93"/>
      <c r="D27" s="93"/>
      <c r="E27" s="93"/>
      <c r="F27" s="93"/>
      <c r="G27" s="93"/>
      <c r="H27" s="95"/>
      <c r="I27" s="92"/>
      <c r="J27" s="31" t="s">
        <v>58</v>
      </c>
      <c r="K27" s="32">
        <v>44560</v>
      </c>
      <c r="L27" s="28">
        <v>3000000</v>
      </c>
      <c r="M27" s="29"/>
      <c r="N27" s="30"/>
    </row>
    <row r="28" spans="1:14" ht="15.75" thickBot="1" x14ac:dyDescent="0.3">
      <c r="A28" s="82" t="s">
        <v>33</v>
      </c>
      <c r="B28" s="83"/>
      <c r="C28" s="83"/>
      <c r="D28" s="83"/>
      <c r="E28" s="83"/>
      <c r="F28" s="83"/>
      <c r="G28" s="84"/>
      <c r="H28" s="18">
        <f>H25+H26</f>
        <v>20000000</v>
      </c>
      <c r="I28" s="11"/>
      <c r="J28" s="12"/>
      <c r="K28" s="13"/>
      <c r="L28" s="18">
        <f>SUM(L25:L27)</f>
        <v>20000000</v>
      </c>
      <c r="M28" s="11"/>
      <c r="N28" s="20">
        <f>H28-L28</f>
        <v>0</v>
      </c>
    </row>
    <row r="29" spans="1:14" ht="15.75" thickBot="1" x14ac:dyDescent="0.3">
      <c r="A29" s="85" t="s">
        <v>36</v>
      </c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7"/>
    </row>
    <row r="30" spans="1:14" x14ac:dyDescent="0.25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1:14" ht="15.75" thickBot="1" x14ac:dyDescent="0.3">
      <c r="A31" s="88" t="s">
        <v>33</v>
      </c>
      <c r="B31" s="89"/>
      <c r="C31" s="89"/>
      <c r="D31" s="89"/>
      <c r="E31" s="89"/>
      <c r="F31" s="89"/>
      <c r="G31" s="90"/>
      <c r="H31" s="19">
        <f>H28+H23</f>
        <v>24975000</v>
      </c>
      <c r="I31" s="16"/>
      <c r="J31" s="16"/>
      <c r="K31" s="16"/>
      <c r="L31" s="19">
        <f>L28</f>
        <v>20000000</v>
      </c>
      <c r="M31" s="16"/>
      <c r="N31" s="21">
        <f>N23+N28</f>
        <v>4975000</v>
      </c>
    </row>
    <row r="32" spans="1:14" x14ac:dyDescent="0.25">
      <c r="A32" s="69" t="s">
        <v>45</v>
      </c>
      <c r="B32" s="69"/>
      <c r="C32" s="69"/>
      <c r="D32" s="69"/>
      <c r="E32" s="69"/>
      <c r="F32" s="69"/>
      <c r="G32" s="25"/>
      <c r="H32" s="25"/>
      <c r="I32" s="25"/>
      <c r="J32" s="25"/>
      <c r="K32" s="25"/>
      <c r="L32" s="25"/>
      <c r="M32" s="25"/>
      <c r="N32" s="25"/>
    </row>
    <row r="33" spans="1:14" x14ac:dyDescent="0.25">
      <c r="A33" s="70" t="s">
        <v>39</v>
      </c>
      <c r="B33" s="70"/>
      <c r="C33" s="70"/>
      <c r="D33" s="70"/>
      <c r="E33" s="37"/>
      <c r="F33" s="26"/>
      <c r="G33" s="27"/>
      <c r="H33" s="23"/>
      <c r="I33" s="23"/>
      <c r="J33" s="22" t="s">
        <v>46</v>
      </c>
      <c r="K33" s="22"/>
      <c r="L33" s="25"/>
      <c r="M33" s="25"/>
      <c r="N33" s="25"/>
    </row>
    <row r="34" spans="1:14" x14ac:dyDescent="0.25">
      <c r="A34" s="71" t="s">
        <v>40</v>
      </c>
      <c r="B34" s="71"/>
      <c r="C34" s="71"/>
      <c r="D34" s="71"/>
      <c r="E34" s="71"/>
      <c r="F34" s="71"/>
      <c r="G34" s="25" t="s">
        <v>42</v>
      </c>
      <c r="H34" s="25"/>
      <c r="I34" s="25"/>
      <c r="J34" s="25" t="s">
        <v>37</v>
      </c>
      <c r="K34" s="25"/>
      <c r="L34" s="25"/>
      <c r="M34" s="25"/>
      <c r="N34" s="25"/>
    </row>
    <row r="35" spans="1:14" x14ac:dyDescent="0.25">
      <c r="A35" s="38"/>
      <c r="B35" s="38"/>
      <c r="C35" s="38"/>
      <c r="D35" s="38"/>
      <c r="E35" s="38"/>
      <c r="F35" s="38"/>
      <c r="G35" s="25"/>
      <c r="H35" s="25"/>
      <c r="I35" s="25"/>
      <c r="J35" s="25"/>
      <c r="K35" s="25"/>
      <c r="L35" s="25"/>
      <c r="M35" s="25"/>
      <c r="N35" s="25"/>
    </row>
    <row r="36" spans="1:14" x14ac:dyDescent="0.25">
      <c r="A36" s="24" t="s">
        <v>48</v>
      </c>
      <c r="B36" s="24"/>
      <c r="C36" s="24"/>
      <c r="D36" s="24"/>
      <c r="E36" s="17"/>
      <c r="F36" s="17"/>
      <c r="G36" s="25"/>
      <c r="H36" s="25"/>
      <c r="I36" s="25"/>
      <c r="J36" s="25"/>
      <c r="K36" s="25"/>
      <c r="L36" s="25"/>
      <c r="M36" s="25"/>
      <c r="N36" s="25"/>
    </row>
    <row r="37" spans="1:14" x14ac:dyDescent="0.25">
      <c r="A37" s="24" t="s">
        <v>38</v>
      </c>
      <c r="B37" s="24"/>
      <c r="C37" s="24"/>
      <c r="D37" s="24"/>
      <c r="E37" s="17"/>
      <c r="F37" s="25"/>
      <c r="G37" s="25"/>
      <c r="H37" s="25"/>
      <c r="I37" s="25"/>
      <c r="J37" s="25"/>
      <c r="K37" s="25"/>
      <c r="L37" s="25"/>
      <c r="M37" s="25"/>
      <c r="N37" s="25"/>
    </row>
    <row r="38" spans="1:14" x14ac:dyDescent="0.25">
      <c r="A38" s="24" t="s">
        <v>41</v>
      </c>
      <c r="B38" s="24"/>
      <c r="C38" s="24"/>
      <c r="D38" s="24"/>
      <c r="E38" s="17"/>
      <c r="F38" s="22"/>
      <c r="G38" s="22"/>
      <c r="H38" s="23"/>
      <c r="I38" s="23"/>
      <c r="J38" s="22" t="s">
        <v>44</v>
      </c>
      <c r="K38" s="22"/>
      <c r="L38" s="25"/>
      <c r="M38" s="25"/>
      <c r="N38" s="25"/>
    </row>
    <row r="39" spans="1:14" x14ac:dyDescent="0.25">
      <c r="A39" s="25"/>
      <c r="B39" s="25"/>
      <c r="C39" s="25"/>
      <c r="D39" s="25"/>
      <c r="E39" s="25"/>
      <c r="F39" s="25"/>
      <c r="G39" s="25" t="s">
        <v>42</v>
      </c>
      <c r="H39" s="25"/>
      <c r="I39" s="25"/>
      <c r="J39" s="72" t="s">
        <v>37</v>
      </c>
      <c r="K39" s="72"/>
      <c r="L39" s="25"/>
      <c r="M39" s="25"/>
      <c r="N39" s="25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mergeCells count="41"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A2:N2"/>
    <mergeCell ref="I4:J4"/>
    <mergeCell ref="I5:J5"/>
    <mergeCell ref="A6:H6"/>
    <mergeCell ref="I6:J6"/>
    <mergeCell ref="A32:F32"/>
    <mergeCell ref="A33:D33"/>
    <mergeCell ref="A34:F34"/>
    <mergeCell ref="J39:K39"/>
    <mergeCell ref="A21:N21"/>
    <mergeCell ref="A23:G23"/>
    <mergeCell ref="A24:N24"/>
    <mergeCell ref="A28:G28"/>
    <mergeCell ref="A29:N29"/>
    <mergeCell ref="A31:G31"/>
    <mergeCell ref="A26:A27"/>
    <mergeCell ref="B26:B27"/>
    <mergeCell ref="E26:E27"/>
    <mergeCell ref="F26:F27"/>
    <mergeCell ref="G26:G27"/>
    <mergeCell ref="H26:H27"/>
    <mergeCell ref="I26:I27"/>
    <mergeCell ref="C26:C27"/>
    <mergeCell ref="D26:D27"/>
    <mergeCell ref="L14:L19"/>
    <mergeCell ref="G14:G19"/>
    <mergeCell ref="H14:H19"/>
    <mergeCell ref="I14:I19"/>
    <mergeCell ref="J14:J19"/>
    <mergeCell ref="K14:K19"/>
    <mergeCell ref="F8:F19"/>
  </mergeCells>
  <conditionalFormatting sqref="N36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view="pageBreakPreview" topLeftCell="A4" zoomScale="60" zoomScaleNormal="100" workbookViewId="0">
      <selection activeCell="A4" sqref="A4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51" t="s">
        <v>60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42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5" t="s">
        <v>59</v>
      </c>
      <c r="B4" s="25"/>
      <c r="C4" s="25"/>
      <c r="D4" s="25"/>
      <c r="E4" s="25"/>
      <c r="F4" s="25"/>
      <c r="G4" s="25"/>
      <c r="H4" s="25"/>
      <c r="I4" s="52">
        <v>25600000</v>
      </c>
      <c r="J4" s="52"/>
      <c r="K4" s="25" t="s">
        <v>0</v>
      </c>
      <c r="L4" s="25"/>
      <c r="M4" s="25"/>
      <c r="N4" s="25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53">
        <v>0</v>
      </c>
      <c r="J5" s="53"/>
      <c r="K5" s="25" t="s">
        <v>0</v>
      </c>
      <c r="L5" s="25"/>
      <c r="M5" s="25"/>
      <c r="N5" s="25"/>
    </row>
    <row r="6" spans="1:14" x14ac:dyDescent="0.25">
      <c r="A6" s="54" t="s">
        <v>50</v>
      </c>
      <c r="B6" s="54"/>
      <c r="C6" s="54"/>
      <c r="D6" s="54"/>
      <c r="E6" s="54"/>
      <c r="F6" s="54"/>
      <c r="G6" s="54"/>
      <c r="H6" s="54"/>
      <c r="I6" s="55"/>
      <c r="J6" s="55"/>
      <c r="K6" s="25" t="s">
        <v>0</v>
      </c>
      <c r="L6" s="42"/>
      <c r="M6" s="42"/>
      <c r="N6" s="25"/>
    </row>
    <row r="7" spans="1:14" ht="15.75" thickBot="1" x14ac:dyDescent="0.3">
      <c r="A7" s="56" t="s">
        <v>2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pans="1:14" x14ac:dyDescent="0.25">
      <c r="A8" s="48" t="s">
        <v>3</v>
      </c>
      <c r="B8" s="48" t="s">
        <v>4</v>
      </c>
      <c r="C8" s="48" t="s">
        <v>5</v>
      </c>
      <c r="D8" s="48" t="s">
        <v>6</v>
      </c>
      <c r="E8" s="48" t="s">
        <v>7</v>
      </c>
      <c r="F8" s="48" t="s">
        <v>8</v>
      </c>
      <c r="G8" s="57" t="s">
        <v>9</v>
      </c>
      <c r="H8" s="58"/>
      <c r="I8" s="59"/>
      <c r="J8" s="57" t="s">
        <v>10</v>
      </c>
      <c r="K8" s="58"/>
      <c r="L8" s="59"/>
      <c r="M8" s="66" t="s">
        <v>11</v>
      </c>
      <c r="N8" s="66" t="s">
        <v>12</v>
      </c>
    </row>
    <row r="9" spans="1:14" x14ac:dyDescent="0.25">
      <c r="A9" s="49"/>
      <c r="B9" s="49"/>
      <c r="C9" s="49"/>
      <c r="D9" s="49"/>
      <c r="E9" s="49"/>
      <c r="F9" s="49"/>
      <c r="G9" s="60"/>
      <c r="H9" s="61"/>
      <c r="I9" s="62"/>
      <c r="J9" s="60"/>
      <c r="K9" s="61"/>
      <c r="L9" s="62"/>
      <c r="M9" s="67"/>
      <c r="N9" s="67"/>
    </row>
    <row r="10" spans="1:14" x14ac:dyDescent="0.25">
      <c r="A10" s="49"/>
      <c r="B10" s="49"/>
      <c r="C10" s="49"/>
      <c r="D10" s="49"/>
      <c r="E10" s="49"/>
      <c r="F10" s="49"/>
      <c r="G10" s="60"/>
      <c r="H10" s="61"/>
      <c r="I10" s="62"/>
      <c r="J10" s="60"/>
      <c r="K10" s="61"/>
      <c r="L10" s="62"/>
      <c r="M10" s="67"/>
      <c r="N10" s="67"/>
    </row>
    <row r="11" spans="1:14" x14ac:dyDescent="0.25">
      <c r="A11" s="49"/>
      <c r="B11" s="49"/>
      <c r="C11" s="49"/>
      <c r="D11" s="49"/>
      <c r="E11" s="49"/>
      <c r="F11" s="49"/>
      <c r="G11" s="60"/>
      <c r="H11" s="61"/>
      <c r="I11" s="62"/>
      <c r="J11" s="60"/>
      <c r="K11" s="61"/>
      <c r="L11" s="62"/>
      <c r="M11" s="67"/>
      <c r="N11" s="67"/>
    </row>
    <row r="12" spans="1:14" x14ac:dyDescent="0.25">
      <c r="A12" s="49"/>
      <c r="B12" s="49"/>
      <c r="C12" s="49"/>
      <c r="D12" s="49"/>
      <c r="E12" s="49"/>
      <c r="F12" s="49"/>
      <c r="G12" s="60"/>
      <c r="H12" s="61"/>
      <c r="I12" s="62"/>
      <c r="J12" s="60"/>
      <c r="K12" s="61"/>
      <c r="L12" s="62"/>
      <c r="M12" s="67"/>
      <c r="N12" s="67"/>
    </row>
    <row r="13" spans="1:14" ht="15.75" thickBot="1" x14ac:dyDescent="0.3">
      <c r="A13" s="49"/>
      <c r="B13" s="49"/>
      <c r="C13" s="49"/>
      <c r="D13" s="49"/>
      <c r="E13" s="49"/>
      <c r="F13" s="49"/>
      <c r="G13" s="63"/>
      <c r="H13" s="64"/>
      <c r="I13" s="65"/>
      <c r="J13" s="63"/>
      <c r="K13" s="64"/>
      <c r="L13" s="65"/>
      <c r="M13" s="67"/>
      <c r="N13" s="67"/>
    </row>
    <row r="14" spans="1:14" x14ac:dyDescent="0.25">
      <c r="A14" s="49"/>
      <c r="B14" s="49"/>
      <c r="C14" s="49"/>
      <c r="D14" s="49"/>
      <c r="E14" s="49"/>
      <c r="F14" s="49"/>
      <c r="G14" s="48" t="s">
        <v>13</v>
      </c>
      <c r="H14" s="48" t="s">
        <v>14</v>
      </c>
      <c r="I14" s="48" t="s">
        <v>15</v>
      </c>
      <c r="J14" s="48" t="s">
        <v>16</v>
      </c>
      <c r="K14" s="48" t="s">
        <v>17</v>
      </c>
      <c r="L14" s="48" t="s">
        <v>14</v>
      </c>
      <c r="M14" s="67"/>
      <c r="N14" s="67"/>
    </row>
    <row r="15" spans="1:14" x14ac:dyDescent="0.25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67"/>
      <c r="N15" s="67"/>
    </row>
    <row r="16" spans="1:14" x14ac:dyDescent="0.25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67"/>
      <c r="N16" s="67"/>
    </row>
    <row r="17" spans="1:14" x14ac:dyDescent="0.25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67"/>
      <c r="N17" s="67"/>
    </row>
    <row r="18" spans="1:14" x14ac:dyDescent="0.25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67"/>
      <c r="N18" s="67"/>
    </row>
    <row r="19" spans="1:14" ht="15.75" thickBot="1" x14ac:dyDescent="0.3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68"/>
      <c r="N19" s="68"/>
    </row>
    <row r="20" spans="1:14" ht="15.75" thickBot="1" x14ac:dyDescent="0.3">
      <c r="A20" s="4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73" t="s">
        <v>32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5"/>
    </row>
    <row r="22" spans="1:14" ht="51.75" thickBot="1" x14ac:dyDescent="0.3">
      <c r="A22" s="3">
        <v>1</v>
      </c>
      <c r="B22" s="4">
        <v>44552</v>
      </c>
      <c r="C22" s="5"/>
      <c r="D22" s="6" t="s">
        <v>53</v>
      </c>
      <c r="E22" s="45" t="s">
        <v>35</v>
      </c>
      <c r="F22" s="6" t="s">
        <v>54</v>
      </c>
      <c r="G22" s="7" t="s">
        <v>55</v>
      </c>
      <c r="H22" s="39">
        <v>4975000</v>
      </c>
      <c r="I22" s="7">
        <v>44620</v>
      </c>
      <c r="J22" s="40"/>
      <c r="K22" s="8"/>
      <c r="L22" s="43"/>
      <c r="M22" s="6"/>
      <c r="N22" s="9"/>
    </row>
    <row r="23" spans="1:14" ht="15.75" thickBot="1" x14ac:dyDescent="0.3">
      <c r="A23" s="76" t="s">
        <v>33</v>
      </c>
      <c r="B23" s="77"/>
      <c r="C23" s="77"/>
      <c r="D23" s="77"/>
      <c r="E23" s="77"/>
      <c r="F23" s="77"/>
      <c r="G23" s="78"/>
      <c r="H23" s="18">
        <f>H21+H22</f>
        <v>4975000</v>
      </c>
      <c r="I23" s="11"/>
      <c r="J23" s="12"/>
      <c r="K23" s="13"/>
      <c r="L23" s="10"/>
      <c r="M23" s="11"/>
      <c r="N23" s="18">
        <f>H23-L23</f>
        <v>4975000</v>
      </c>
    </row>
    <row r="24" spans="1:14" x14ac:dyDescent="0.25">
      <c r="A24" s="79" t="s">
        <v>34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1"/>
    </row>
    <row r="25" spans="1:14" ht="60" customHeight="1" x14ac:dyDescent="0.25">
      <c r="A25" s="45">
        <v>1</v>
      </c>
      <c r="B25" s="46">
        <v>44127</v>
      </c>
      <c r="C25" s="45"/>
      <c r="D25" s="45" t="s">
        <v>43</v>
      </c>
      <c r="E25" s="45" t="s">
        <v>35</v>
      </c>
      <c r="F25" s="45" t="s">
        <v>47</v>
      </c>
      <c r="G25" s="45" t="s">
        <v>49</v>
      </c>
      <c r="H25" s="47">
        <v>5000000</v>
      </c>
      <c r="I25" s="46">
        <v>45222</v>
      </c>
      <c r="J25" s="45" t="s">
        <v>51</v>
      </c>
      <c r="K25" s="46">
        <v>44231</v>
      </c>
      <c r="L25" s="28">
        <v>5000000</v>
      </c>
      <c r="M25" s="29"/>
      <c r="N25" s="30"/>
    </row>
    <row r="26" spans="1:14" ht="24.75" customHeight="1" x14ac:dyDescent="0.25">
      <c r="A26" s="93">
        <v>2</v>
      </c>
      <c r="B26" s="94">
        <v>44128</v>
      </c>
      <c r="C26" s="93"/>
      <c r="D26" s="93" t="s">
        <v>43</v>
      </c>
      <c r="E26" s="93" t="s">
        <v>35</v>
      </c>
      <c r="F26" s="93" t="s">
        <v>47</v>
      </c>
      <c r="G26" s="93" t="s">
        <v>56</v>
      </c>
      <c r="H26" s="95">
        <v>15000000</v>
      </c>
      <c r="I26" s="91">
        <v>45222</v>
      </c>
      <c r="J26" s="45" t="s">
        <v>57</v>
      </c>
      <c r="K26" s="46">
        <v>44559</v>
      </c>
      <c r="L26" s="28">
        <v>12000000</v>
      </c>
      <c r="M26" s="29"/>
      <c r="N26" s="30"/>
    </row>
    <row r="27" spans="1:14" ht="24.75" customHeight="1" x14ac:dyDescent="0.25">
      <c r="A27" s="93"/>
      <c r="B27" s="94"/>
      <c r="C27" s="93"/>
      <c r="D27" s="93"/>
      <c r="E27" s="93"/>
      <c r="F27" s="93"/>
      <c r="G27" s="93"/>
      <c r="H27" s="95"/>
      <c r="I27" s="92"/>
      <c r="J27" s="45" t="s">
        <v>58</v>
      </c>
      <c r="K27" s="46">
        <v>44560</v>
      </c>
      <c r="L27" s="28">
        <v>3000000</v>
      </c>
      <c r="M27" s="29"/>
      <c r="N27" s="30"/>
    </row>
    <row r="28" spans="1:14" ht="15.75" thickBot="1" x14ac:dyDescent="0.3">
      <c r="A28" s="82" t="s">
        <v>33</v>
      </c>
      <c r="B28" s="83"/>
      <c r="C28" s="83"/>
      <c r="D28" s="83"/>
      <c r="E28" s="83"/>
      <c r="F28" s="83"/>
      <c r="G28" s="84"/>
      <c r="H28" s="18">
        <f>H25+H26</f>
        <v>20000000</v>
      </c>
      <c r="I28" s="11"/>
      <c r="J28" s="12"/>
      <c r="K28" s="13"/>
      <c r="L28" s="18">
        <f>SUM(L25:L27)</f>
        <v>20000000</v>
      </c>
      <c r="M28" s="11"/>
      <c r="N28" s="20">
        <f>H28-L28</f>
        <v>0</v>
      </c>
    </row>
    <row r="29" spans="1:14" ht="15.75" thickBot="1" x14ac:dyDescent="0.3">
      <c r="A29" s="85" t="s">
        <v>36</v>
      </c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7"/>
    </row>
    <row r="30" spans="1:14" x14ac:dyDescent="0.25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1:14" ht="15.75" thickBot="1" x14ac:dyDescent="0.3">
      <c r="A31" s="88" t="s">
        <v>33</v>
      </c>
      <c r="B31" s="89"/>
      <c r="C31" s="89"/>
      <c r="D31" s="89"/>
      <c r="E31" s="89"/>
      <c r="F31" s="89"/>
      <c r="G31" s="90"/>
      <c r="H31" s="19">
        <f>H28+H23</f>
        <v>24975000</v>
      </c>
      <c r="I31" s="16"/>
      <c r="J31" s="16"/>
      <c r="K31" s="16"/>
      <c r="L31" s="19">
        <f>L28</f>
        <v>20000000</v>
      </c>
      <c r="M31" s="16"/>
      <c r="N31" s="21">
        <f>N23+N28</f>
        <v>4975000</v>
      </c>
    </row>
    <row r="32" spans="1:14" x14ac:dyDescent="0.25">
      <c r="A32" s="69" t="s">
        <v>45</v>
      </c>
      <c r="B32" s="69"/>
      <c r="C32" s="69"/>
      <c r="D32" s="69"/>
      <c r="E32" s="69"/>
      <c r="F32" s="69"/>
      <c r="G32" s="25"/>
      <c r="H32" s="25"/>
      <c r="I32" s="25"/>
      <c r="J32" s="25"/>
      <c r="K32" s="25"/>
      <c r="L32" s="25"/>
      <c r="M32" s="25"/>
      <c r="N32" s="25"/>
    </row>
    <row r="33" spans="1:14" x14ac:dyDescent="0.25">
      <c r="A33" s="70" t="s">
        <v>39</v>
      </c>
      <c r="B33" s="70"/>
      <c r="C33" s="70"/>
      <c r="D33" s="70"/>
      <c r="E33" s="41"/>
      <c r="F33" s="26"/>
      <c r="G33" s="27"/>
      <c r="H33" s="23"/>
      <c r="I33" s="23"/>
      <c r="J33" s="22" t="s">
        <v>46</v>
      </c>
      <c r="K33" s="22"/>
      <c r="L33" s="25"/>
      <c r="M33" s="25"/>
      <c r="N33" s="25"/>
    </row>
    <row r="34" spans="1:14" x14ac:dyDescent="0.25">
      <c r="A34" s="71" t="s">
        <v>40</v>
      </c>
      <c r="B34" s="71"/>
      <c r="C34" s="71"/>
      <c r="D34" s="71"/>
      <c r="E34" s="71"/>
      <c r="F34" s="71"/>
      <c r="G34" s="25" t="s">
        <v>42</v>
      </c>
      <c r="H34" s="25"/>
      <c r="I34" s="25"/>
      <c r="J34" s="25" t="s">
        <v>37</v>
      </c>
      <c r="K34" s="25"/>
      <c r="L34" s="25"/>
      <c r="M34" s="25"/>
      <c r="N34" s="25"/>
    </row>
    <row r="35" spans="1:14" x14ac:dyDescent="0.25">
      <c r="A35" s="42"/>
      <c r="B35" s="42"/>
      <c r="C35" s="42"/>
      <c r="D35" s="42"/>
      <c r="E35" s="42"/>
      <c r="F35" s="42"/>
      <c r="G35" s="25"/>
      <c r="H35" s="25"/>
      <c r="I35" s="25"/>
      <c r="J35" s="25"/>
      <c r="K35" s="25"/>
      <c r="L35" s="25"/>
      <c r="M35" s="25"/>
      <c r="N35" s="25"/>
    </row>
    <row r="36" spans="1:14" x14ac:dyDescent="0.25">
      <c r="A36" s="24" t="s">
        <v>48</v>
      </c>
      <c r="B36" s="24"/>
      <c r="C36" s="24"/>
      <c r="D36" s="24"/>
      <c r="E36" s="17"/>
      <c r="F36" s="17"/>
      <c r="G36" s="25"/>
      <c r="H36" s="25"/>
      <c r="I36" s="25"/>
      <c r="J36" s="25"/>
      <c r="K36" s="25"/>
      <c r="L36" s="25"/>
      <c r="M36" s="25"/>
      <c r="N36" s="25"/>
    </row>
    <row r="37" spans="1:14" x14ac:dyDescent="0.25">
      <c r="A37" s="24" t="s">
        <v>38</v>
      </c>
      <c r="B37" s="24"/>
      <c r="C37" s="24"/>
      <c r="D37" s="24"/>
      <c r="E37" s="17"/>
      <c r="F37" s="25"/>
      <c r="G37" s="25"/>
      <c r="H37" s="25"/>
      <c r="I37" s="25"/>
      <c r="J37" s="25"/>
      <c r="K37" s="25"/>
      <c r="L37" s="25"/>
      <c r="M37" s="25"/>
      <c r="N37" s="25"/>
    </row>
    <row r="38" spans="1:14" x14ac:dyDescent="0.25">
      <c r="A38" s="24" t="s">
        <v>41</v>
      </c>
      <c r="B38" s="24"/>
      <c r="C38" s="24"/>
      <c r="D38" s="24"/>
      <c r="E38" s="17"/>
      <c r="F38" s="22"/>
      <c r="G38" s="22"/>
      <c r="H38" s="23"/>
      <c r="I38" s="23"/>
      <c r="J38" s="22" t="s">
        <v>44</v>
      </c>
      <c r="K38" s="22"/>
      <c r="L38" s="25"/>
      <c r="M38" s="25"/>
      <c r="N38" s="25"/>
    </row>
    <row r="39" spans="1:14" x14ac:dyDescent="0.25">
      <c r="A39" s="25"/>
      <c r="B39" s="25"/>
      <c r="C39" s="25"/>
      <c r="D39" s="25"/>
      <c r="E39" s="25"/>
      <c r="F39" s="25"/>
      <c r="G39" s="25" t="s">
        <v>42</v>
      </c>
      <c r="H39" s="25"/>
      <c r="I39" s="25"/>
      <c r="J39" s="72" t="s">
        <v>37</v>
      </c>
      <c r="K39" s="72"/>
      <c r="L39" s="25"/>
      <c r="M39" s="25"/>
      <c r="N39" s="25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mergeCells count="41">
    <mergeCell ref="A33:D33"/>
    <mergeCell ref="A34:F34"/>
    <mergeCell ref="J39:K39"/>
    <mergeCell ref="H26:H27"/>
    <mergeCell ref="I26:I27"/>
    <mergeCell ref="A28:G28"/>
    <mergeCell ref="A29:N29"/>
    <mergeCell ref="A31:G31"/>
    <mergeCell ref="A32:F32"/>
    <mergeCell ref="A21:N21"/>
    <mergeCell ref="A23:G23"/>
    <mergeCell ref="A24:N24"/>
    <mergeCell ref="A26:A27"/>
    <mergeCell ref="B26:B27"/>
    <mergeCell ref="C26:C27"/>
    <mergeCell ref="D26:D27"/>
    <mergeCell ref="E26:E27"/>
    <mergeCell ref="F26:F27"/>
    <mergeCell ref="G26:G27"/>
    <mergeCell ref="G8:I13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A8:A19"/>
    <mergeCell ref="B8:B19"/>
    <mergeCell ref="C8:C19"/>
    <mergeCell ref="D8:D19"/>
    <mergeCell ref="E8:E19"/>
    <mergeCell ref="F8:F19"/>
    <mergeCell ref="A2:N2"/>
    <mergeCell ref="I4:J4"/>
    <mergeCell ref="I5:J5"/>
    <mergeCell ref="A6:H6"/>
    <mergeCell ref="I6:J6"/>
    <mergeCell ref="A7:N7"/>
  </mergeCells>
  <conditionalFormatting sqref="N36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01.01.22</vt:lpstr>
      <vt:lpstr>01.02.22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2022-02-04T01:54:50Z</dcterms:modified>
</cp:coreProperties>
</file>