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5" windowWidth="12450" windowHeight="7815" tabRatio="886" activeTab="6"/>
  </bookViews>
  <sheets>
    <sheet name="01.01.22" sheetId="96" r:id="rId1"/>
    <sheet name="01.02.22" sheetId="97" r:id="rId2"/>
    <sheet name="01.03.22" sheetId="98" r:id="rId3"/>
    <sheet name="01.04.22" sheetId="99" r:id="rId4"/>
    <sheet name="01.05.22" sheetId="100" r:id="rId5"/>
    <sheet name="01.06.22" sheetId="101" r:id="rId6"/>
    <sheet name="01.07.22" sheetId="102" r:id="rId7"/>
  </sheets>
  <definedNames>
    <definedName name="_xlnm.Print_Area" localSheetId="5">'01.06.22'!$A$1:$N$42</definedName>
  </definedNames>
  <calcPr calcId="162913" refMode="R1C1"/>
</workbook>
</file>

<file path=xl/calcChain.xml><?xml version="1.0" encoding="utf-8"?>
<calcChain xmlns="http://schemas.openxmlformats.org/spreadsheetml/2006/main">
  <c r="H32" i="102" l="1"/>
  <c r="N32" i="102" s="1"/>
  <c r="L35" i="102"/>
  <c r="L32" i="102"/>
  <c r="L22" i="102"/>
  <c r="H22" i="102"/>
  <c r="N22" i="102" s="1"/>
  <c r="N35" i="102" l="1"/>
  <c r="H35" i="102"/>
  <c r="L31" i="101"/>
  <c r="L34" i="101" s="1"/>
  <c r="H31" i="101"/>
  <c r="L22" i="101"/>
  <c r="H22" i="101"/>
  <c r="N22" i="101" s="1"/>
  <c r="N31" i="101" l="1"/>
  <c r="N34" i="101" s="1"/>
  <c r="H34" i="101"/>
  <c r="H30" i="100"/>
  <c r="L30" i="100"/>
  <c r="L33" i="100" s="1"/>
  <c r="N30" i="100"/>
  <c r="L22" i="100"/>
  <c r="H22" i="100"/>
  <c r="N22" i="100" l="1"/>
  <c r="N33" i="100"/>
  <c r="H33" i="100"/>
  <c r="L30" i="99"/>
  <c r="H30" i="99"/>
  <c r="L33" i="99" l="1"/>
  <c r="N30" i="99"/>
  <c r="L23" i="99"/>
  <c r="H23" i="99"/>
  <c r="N23" i="99" s="1"/>
  <c r="N33" i="99" l="1"/>
  <c r="H33" i="99"/>
  <c r="L23" i="98"/>
  <c r="H28" i="98"/>
  <c r="L28" i="98"/>
  <c r="L31" i="98" s="1"/>
  <c r="H23" i="98"/>
  <c r="N23" i="98" l="1"/>
  <c r="N28" i="98"/>
  <c r="H31" i="98"/>
  <c r="L28" i="97"/>
  <c r="L31" i="97" s="1"/>
  <c r="H28" i="97"/>
  <c r="H23" i="97"/>
  <c r="N23" i="97" s="1"/>
  <c r="N31" i="98" l="1"/>
  <c r="N28" i="97"/>
  <c r="N31" i="97" s="1"/>
  <c r="H31" i="97"/>
  <c r="L28" i="96"/>
  <c r="N28" i="96" l="1"/>
  <c r="N31" i="96" s="1"/>
  <c r="N23" i="96"/>
  <c r="H23" i="96"/>
  <c r="H31" i="96"/>
  <c r="H28" i="96"/>
  <c r="L31" i="96"/>
</calcChain>
</file>

<file path=xl/sharedStrings.xml><?xml version="1.0" encoding="utf-8"?>
<sst xmlns="http://schemas.openxmlformats.org/spreadsheetml/2006/main" count="562" uniqueCount="75">
  <si>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</si>
  <si>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</si>
  <si>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</si>
  <si>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</si>
  <si>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</si>
  <si>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</si>
  <si>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</si>
  <si>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</si>
  <si>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</si>
  <si>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</si>
  <si>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</si>
  <si>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</si>
  <si>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</si>
  <si>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</si>
  <si>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</si>
  <si>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</si>
  <si>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</si>
  <si>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</si>
  <si>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</si>
  <si>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</si>
  <si>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</si>
  <si>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</si>
  <si>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</si>
  <si>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</si>
  <si>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</si>
  <si>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</si>
  <si>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</si>
  <si>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</si>
  <si>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</si>
  <si>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</si>
  <si>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</si>
  <si>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</si>
  <si>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</si>
  <si>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</si>
  <si>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</si>
  <si>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</si>
  <si>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</si>
  <si>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</si>
  <si>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</si>
  <si>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</si>
  <si>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</si>
  <si>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</si>
  <si>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</si>
  <si>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</si>
  <si>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</si>
  <si>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 xml:space="preserve">Руководитель финансового управления - </t>
  </si>
  <si>
    <t>Л.М.Мильчакова</t>
  </si>
  <si>
    <t>МК от 23.10.2020 №бн</t>
  </si>
  <si>
    <t>Главный специалист отдела учета, отчетности</t>
  </si>
  <si>
    <t>п/п №2 от 02.11.2020</t>
  </si>
  <si>
    <t xml:space="preserve">Предельный объем муниципального долга на 20    г. </t>
  </si>
  <si>
    <t>п/п 830841</t>
  </si>
  <si>
    <t>МУНИЦИПАЛЬНАЯ ДОЛГОВАЯ КНИГА ГОРОДА БОРОДИНО на 01.01.2022 г.</t>
  </si>
  <si>
    <t>Министерство финансов</t>
  </si>
  <si>
    <t>Догоаор №182/12-21 от 22.12.2021</t>
  </si>
  <si>
    <t>увед.№10 от 24.12.2021</t>
  </si>
  <si>
    <t>п/п №28 от 20.12.2021</t>
  </si>
  <si>
    <t>п/п 626825</t>
  </si>
  <si>
    <t>п/п 646491</t>
  </si>
  <si>
    <t>Верхний предел муниципального долга  на 01.01.2023 г.</t>
  </si>
  <si>
    <t>МУНИЦИПАЛЬНАЯ ДОЛГОВАЯ КНИГА ГОРОДА БОРОДИНО на 01.02.2022 г.</t>
  </si>
  <si>
    <t>МУНИЦИПАЛЬНАЯ ДОЛГОВАЯ КНИГА ГОРОДА БОРОДИНО на 01.03.2022 г.</t>
  </si>
  <si>
    <t>п/п №24 от 01.03.2022</t>
  </si>
  <si>
    <t>п/п №410821</t>
  </si>
  <si>
    <t>п/п №579 от 23.03.2022</t>
  </si>
  <si>
    <t>п/п 240831</t>
  </si>
  <si>
    <t>МУНИЦИПАЛЬНАЯ ДОЛГОВАЯ КНИГА ГОРОДА БОРОДИНО на 01.04.2022 г.</t>
  </si>
  <si>
    <t>МУНИЦИПАЛЬНАЯ ДОЛГОВАЯ КНИГА ГОРОДА БОРОДИНО на 01.05.2022 г.</t>
  </si>
  <si>
    <t>п/п №517 от 20.04.2023</t>
  </si>
  <si>
    <t>ПАО  "Совкомбанк"</t>
  </si>
  <si>
    <t>ФУ администрации города Бородино</t>
  </si>
  <si>
    <t>МУНИЦИПАЛЬНАЯ ДОЛГОВАЯ КНИГА ГОРОДА БОРОДИНО на 01.06.2022 г.</t>
  </si>
  <si>
    <t>п/п №517 от 20.04.2022</t>
  </si>
  <si>
    <t>п/п №5382 от 06.05.2022</t>
  </si>
  <si>
    <t>п/п №5382 от 24.06.2022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</si>
</sst>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38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4" fontId="2" fillId="0" borderId="15" xfId="1" applyNumberFormat="1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66" fontId="5" fillId="0" borderId="23" xfId="1" applyNumberFormat="1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" xfId="1" applyFont="1" applyBorder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4" fontId="2" fillId="0" borderId="21" xfId="1" applyNumberFormat="1" applyFont="1" applyBorder="1" applyAlignment="1">
      <alignment horizontal="center" vertical="center" wrapText="1"/>
    </xf>
    <xf numFmtId="14" fontId="2" fillId="0" borderId="22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="60" zoomScaleNormal="90" workbookViewId="0">
      <selection activeCell="I22" sqref="I22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6" t="s">
        <v>52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5">
      <c r="A3" s="38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 t="s">
        <v>59</v>
      </c>
      <c r="B4" s="25"/>
      <c r="C4" s="25"/>
      <c r="D4" s="25"/>
      <c r="E4" s="25"/>
      <c r="F4" s="25"/>
      <c r="G4" s="25"/>
      <c r="H4" s="25"/>
      <c r="I4" s="107">
        <v>25600000</v>
      </c>
      <c r="J4" s="107"/>
      <c r="K4" s="25" t="s">
        <v>0</v>
      </c>
      <c r="L4" s="25"/>
      <c r="M4" s="25"/>
      <c r="N4" s="25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108">
        <v>0</v>
      </c>
      <c r="J5" s="108"/>
      <c r="K5" s="25" t="s">
        <v>0</v>
      </c>
      <c r="L5" s="25"/>
      <c r="M5" s="25"/>
      <c r="N5" s="25"/>
    </row>
    <row r="6" spans="1:14" x14ac:dyDescent="0.25">
      <c r="A6" s="109" t="s">
        <v>50</v>
      </c>
      <c r="B6" s="109"/>
      <c r="C6" s="109"/>
      <c r="D6" s="109"/>
      <c r="E6" s="109"/>
      <c r="F6" s="109"/>
      <c r="G6" s="109"/>
      <c r="H6" s="109"/>
      <c r="I6" s="110"/>
      <c r="J6" s="110"/>
      <c r="K6" s="25" t="s">
        <v>0</v>
      </c>
      <c r="L6" s="38"/>
      <c r="M6" s="38"/>
      <c r="N6" s="25"/>
    </row>
    <row r="7" spans="1:14" ht="15.75" thickBot="1" x14ac:dyDescent="0.3">
      <c r="A7" s="90" t="s">
        <v>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4" x14ac:dyDescent="0.25">
      <c r="A8" s="91" t="s">
        <v>3</v>
      </c>
      <c r="B8" s="91" t="s">
        <v>4</v>
      </c>
      <c r="C8" s="91" t="s">
        <v>5</v>
      </c>
      <c r="D8" s="91" t="s">
        <v>6</v>
      </c>
      <c r="E8" s="91" t="s">
        <v>7</v>
      </c>
      <c r="F8" s="91" t="s">
        <v>8</v>
      </c>
      <c r="G8" s="94" t="s">
        <v>9</v>
      </c>
      <c r="H8" s="95"/>
      <c r="I8" s="96"/>
      <c r="J8" s="94" t="s">
        <v>10</v>
      </c>
      <c r="K8" s="95"/>
      <c r="L8" s="96"/>
      <c r="M8" s="103" t="s">
        <v>11</v>
      </c>
      <c r="N8" s="103" t="s">
        <v>12</v>
      </c>
    </row>
    <row r="9" spans="1:14" x14ac:dyDescent="0.25">
      <c r="A9" s="92"/>
      <c r="B9" s="92"/>
      <c r="C9" s="92"/>
      <c r="D9" s="92"/>
      <c r="E9" s="92"/>
      <c r="F9" s="92"/>
      <c r="G9" s="97"/>
      <c r="H9" s="98"/>
      <c r="I9" s="99"/>
      <c r="J9" s="97"/>
      <c r="K9" s="98"/>
      <c r="L9" s="99"/>
      <c r="M9" s="104"/>
      <c r="N9" s="104"/>
    </row>
    <row r="10" spans="1:14" x14ac:dyDescent="0.25">
      <c r="A10" s="92"/>
      <c r="B10" s="92"/>
      <c r="C10" s="92"/>
      <c r="D10" s="92"/>
      <c r="E10" s="92"/>
      <c r="F10" s="92"/>
      <c r="G10" s="97"/>
      <c r="H10" s="98"/>
      <c r="I10" s="99"/>
      <c r="J10" s="97"/>
      <c r="K10" s="98"/>
      <c r="L10" s="99"/>
      <c r="M10" s="104"/>
      <c r="N10" s="104"/>
    </row>
    <row r="11" spans="1:14" x14ac:dyDescent="0.25">
      <c r="A11" s="92"/>
      <c r="B11" s="92"/>
      <c r="C11" s="92"/>
      <c r="D11" s="92"/>
      <c r="E11" s="92"/>
      <c r="F11" s="92"/>
      <c r="G11" s="97"/>
      <c r="H11" s="98"/>
      <c r="I11" s="99"/>
      <c r="J11" s="97"/>
      <c r="K11" s="98"/>
      <c r="L11" s="99"/>
      <c r="M11" s="104"/>
      <c r="N11" s="104"/>
    </row>
    <row r="12" spans="1:14" x14ac:dyDescent="0.25">
      <c r="A12" s="92"/>
      <c r="B12" s="92"/>
      <c r="C12" s="92"/>
      <c r="D12" s="92"/>
      <c r="E12" s="92"/>
      <c r="F12" s="92"/>
      <c r="G12" s="97"/>
      <c r="H12" s="98"/>
      <c r="I12" s="99"/>
      <c r="J12" s="97"/>
      <c r="K12" s="98"/>
      <c r="L12" s="99"/>
      <c r="M12" s="104"/>
      <c r="N12" s="104"/>
    </row>
    <row r="13" spans="1:14" ht="15.75" thickBot="1" x14ac:dyDescent="0.3">
      <c r="A13" s="92"/>
      <c r="B13" s="92"/>
      <c r="C13" s="92"/>
      <c r="D13" s="92"/>
      <c r="E13" s="92"/>
      <c r="F13" s="92"/>
      <c r="G13" s="100"/>
      <c r="H13" s="101"/>
      <c r="I13" s="102"/>
      <c r="J13" s="100"/>
      <c r="K13" s="101"/>
      <c r="L13" s="102"/>
      <c r="M13" s="104"/>
      <c r="N13" s="104"/>
    </row>
    <row r="14" spans="1:14" x14ac:dyDescent="0.25">
      <c r="A14" s="92"/>
      <c r="B14" s="92"/>
      <c r="C14" s="92"/>
      <c r="D14" s="92"/>
      <c r="E14" s="92"/>
      <c r="F14" s="92"/>
      <c r="G14" s="91" t="s">
        <v>13</v>
      </c>
      <c r="H14" s="91" t="s">
        <v>14</v>
      </c>
      <c r="I14" s="91" t="s">
        <v>15</v>
      </c>
      <c r="J14" s="91" t="s">
        <v>16</v>
      </c>
      <c r="K14" s="91" t="s">
        <v>17</v>
      </c>
      <c r="L14" s="91" t="s">
        <v>14</v>
      </c>
      <c r="M14" s="104"/>
      <c r="N14" s="104"/>
    </row>
    <row r="15" spans="1:14" x14ac:dyDescent="0.25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104"/>
      <c r="N15" s="104"/>
    </row>
    <row r="16" spans="1:14" x14ac:dyDescent="0.25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104"/>
      <c r="N16" s="104"/>
    </row>
    <row r="17" spans="1:14" x14ac:dyDescent="0.2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04"/>
      <c r="N17" s="104"/>
    </row>
    <row r="18" spans="1:14" x14ac:dyDescent="0.25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104"/>
      <c r="N18" s="104"/>
    </row>
    <row r="19" spans="1:14" ht="15.75" thickBot="1" x14ac:dyDescent="0.3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105"/>
      <c r="N19" s="105"/>
    </row>
    <row r="20" spans="1:14" ht="15.75" thickBot="1" x14ac:dyDescent="0.3">
      <c r="A20" s="3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5" t="s">
        <v>32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7"/>
    </row>
    <row r="22" spans="1:14" ht="51.75" thickBot="1" x14ac:dyDescent="0.3">
      <c r="A22" s="3">
        <v>1</v>
      </c>
      <c r="B22" s="4">
        <v>44552</v>
      </c>
      <c r="C22" s="5"/>
      <c r="D22" s="6" t="s">
        <v>53</v>
      </c>
      <c r="E22" s="31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34"/>
      <c r="K22" s="8"/>
      <c r="L22" s="35"/>
      <c r="M22" s="6"/>
      <c r="N22" s="9"/>
    </row>
    <row r="23" spans="1:14" ht="15.75" thickBot="1" x14ac:dyDescent="0.3">
      <c r="A23" s="118" t="s">
        <v>33</v>
      </c>
      <c r="B23" s="119"/>
      <c r="C23" s="119"/>
      <c r="D23" s="119"/>
      <c r="E23" s="119"/>
      <c r="F23" s="119"/>
      <c r="G23" s="120"/>
      <c r="H23" s="18">
        <f>H21+H22</f>
        <v>4975000</v>
      </c>
      <c r="I23" s="11"/>
      <c r="J23" s="12"/>
      <c r="K23" s="13"/>
      <c r="L23" s="10"/>
      <c r="M23" s="11"/>
      <c r="N23" s="18">
        <f>H23-L23</f>
        <v>4975000</v>
      </c>
    </row>
    <row r="24" spans="1:14" x14ac:dyDescent="0.25">
      <c r="A24" s="121" t="s">
        <v>34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3"/>
    </row>
    <row r="25" spans="1:14" ht="60" customHeight="1" x14ac:dyDescent="0.25">
      <c r="A25" s="31">
        <v>1</v>
      </c>
      <c r="B25" s="32">
        <v>44127</v>
      </c>
      <c r="C25" s="31"/>
      <c r="D25" s="31" t="s">
        <v>43</v>
      </c>
      <c r="E25" s="31" t="s">
        <v>35</v>
      </c>
      <c r="F25" s="31" t="s">
        <v>47</v>
      </c>
      <c r="G25" s="31" t="s">
        <v>49</v>
      </c>
      <c r="H25" s="33">
        <v>5000000</v>
      </c>
      <c r="I25" s="32">
        <v>44856</v>
      </c>
      <c r="J25" s="31" t="s">
        <v>51</v>
      </c>
      <c r="K25" s="32">
        <v>44231</v>
      </c>
      <c r="L25" s="28">
        <v>5000000</v>
      </c>
      <c r="M25" s="29"/>
      <c r="N25" s="30"/>
    </row>
    <row r="26" spans="1:14" ht="24.75" customHeight="1" x14ac:dyDescent="0.25">
      <c r="A26" s="133">
        <v>2</v>
      </c>
      <c r="B26" s="134">
        <v>44128</v>
      </c>
      <c r="C26" s="133"/>
      <c r="D26" s="133" t="s">
        <v>43</v>
      </c>
      <c r="E26" s="133" t="s">
        <v>35</v>
      </c>
      <c r="F26" s="133" t="s">
        <v>47</v>
      </c>
      <c r="G26" s="133" t="s">
        <v>56</v>
      </c>
      <c r="H26" s="135">
        <v>15000000</v>
      </c>
      <c r="I26" s="136">
        <v>44856</v>
      </c>
      <c r="J26" s="31" t="s">
        <v>57</v>
      </c>
      <c r="K26" s="32">
        <v>44559</v>
      </c>
      <c r="L26" s="28">
        <v>12000000</v>
      </c>
      <c r="M26" s="29"/>
      <c r="N26" s="30"/>
    </row>
    <row r="27" spans="1:14" ht="24.75" customHeight="1" x14ac:dyDescent="0.25">
      <c r="A27" s="133"/>
      <c r="B27" s="134"/>
      <c r="C27" s="133"/>
      <c r="D27" s="133"/>
      <c r="E27" s="133"/>
      <c r="F27" s="133"/>
      <c r="G27" s="133"/>
      <c r="H27" s="135"/>
      <c r="I27" s="137"/>
      <c r="J27" s="31" t="s">
        <v>58</v>
      </c>
      <c r="K27" s="32">
        <v>44560</v>
      </c>
      <c r="L27" s="28">
        <v>3000000</v>
      </c>
      <c r="M27" s="29"/>
      <c r="N27" s="30"/>
    </row>
    <row r="28" spans="1:14" ht="15.75" thickBot="1" x14ac:dyDescent="0.3">
      <c r="A28" s="124" t="s">
        <v>33</v>
      </c>
      <c r="B28" s="125"/>
      <c r="C28" s="125"/>
      <c r="D28" s="125"/>
      <c r="E28" s="125"/>
      <c r="F28" s="125"/>
      <c r="G28" s="126"/>
      <c r="H28" s="18">
        <f>H25+H26</f>
        <v>20000000</v>
      </c>
      <c r="I28" s="11"/>
      <c r="J28" s="12"/>
      <c r="K28" s="13"/>
      <c r="L28" s="18">
        <f>SUM(L25:L27)</f>
        <v>20000000</v>
      </c>
      <c r="M28" s="11"/>
      <c r="N28" s="20">
        <f>H28-L28</f>
        <v>0</v>
      </c>
    </row>
    <row r="29" spans="1:14" ht="15.75" thickBot="1" x14ac:dyDescent="0.3">
      <c r="A29" s="127" t="s">
        <v>36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9"/>
    </row>
    <row r="30" spans="1:14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.75" thickBot="1" x14ac:dyDescent="0.3">
      <c r="A31" s="130" t="s">
        <v>33</v>
      </c>
      <c r="B31" s="131"/>
      <c r="C31" s="131"/>
      <c r="D31" s="131"/>
      <c r="E31" s="131"/>
      <c r="F31" s="131"/>
      <c r="G31" s="132"/>
      <c r="H31" s="19">
        <f>H28+H23</f>
        <v>24975000</v>
      </c>
      <c r="I31" s="16"/>
      <c r="J31" s="16"/>
      <c r="K31" s="16"/>
      <c r="L31" s="19">
        <f>L28</f>
        <v>20000000</v>
      </c>
      <c r="M31" s="16"/>
      <c r="N31" s="21">
        <f>N23+N28</f>
        <v>4975000</v>
      </c>
    </row>
    <row r="32" spans="1:14" x14ac:dyDescent="0.25">
      <c r="A32" s="111" t="s">
        <v>45</v>
      </c>
      <c r="B32" s="111"/>
      <c r="C32" s="111"/>
      <c r="D32" s="111"/>
      <c r="E32" s="111"/>
      <c r="F32" s="111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112" t="s">
        <v>39</v>
      </c>
      <c r="B33" s="112"/>
      <c r="C33" s="112"/>
      <c r="D33" s="112"/>
      <c r="E33" s="37"/>
      <c r="F33" s="26"/>
      <c r="G33" s="27"/>
      <c r="H33" s="23"/>
      <c r="I33" s="23"/>
      <c r="J33" s="22" t="s">
        <v>46</v>
      </c>
      <c r="K33" s="22"/>
      <c r="L33" s="25"/>
      <c r="M33" s="25"/>
      <c r="N33" s="25"/>
    </row>
    <row r="34" spans="1:14" x14ac:dyDescent="0.25">
      <c r="A34" s="113" t="s">
        <v>40</v>
      </c>
      <c r="B34" s="113"/>
      <c r="C34" s="113"/>
      <c r="D34" s="113"/>
      <c r="E34" s="113"/>
      <c r="F34" s="113"/>
      <c r="G34" s="25" t="s">
        <v>42</v>
      </c>
      <c r="H34" s="25"/>
      <c r="I34" s="25"/>
      <c r="J34" s="25" t="s">
        <v>37</v>
      </c>
      <c r="K34" s="25"/>
      <c r="L34" s="25"/>
      <c r="M34" s="25"/>
      <c r="N34" s="25"/>
    </row>
    <row r="35" spans="1:14" x14ac:dyDescent="0.25">
      <c r="A35" s="38"/>
      <c r="B35" s="38"/>
      <c r="C35" s="38"/>
      <c r="D35" s="38"/>
      <c r="E35" s="38"/>
      <c r="F35" s="38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4" t="s">
        <v>48</v>
      </c>
      <c r="B36" s="24"/>
      <c r="C36" s="24"/>
      <c r="D36" s="24"/>
      <c r="E36" s="17"/>
      <c r="F36" s="17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4" t="s">
        <v>38</v>
      </c>
      <c r="B37" s="24"/>
      <c r="C37" s="24"/>
      <c r="D37" s="24"/>
      <c r="E37" s="17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4" t="s">
        <v>41</v>
      </c>
      <c r="B38" s="24"/>
      <c r="C38" s="24"/>
      <c r="D38" s="24"/>
      <c r="E38" s="17"/>
      <c r="F38" s="22"/>
      <c r="G38" s="22"/>
      <c r="H38" s="23"/>
      <c r="I38" s="23"/>
      <c r="J38" s="22" t="s">
        <v>44</v>
      </c>
      <c r="K38" s="22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 t="s">
        <v>42</v>
      </c>
      <c r="H39" s="25"/>
      <c r="I39" s="25"/>
      <c r="J39" s="114" t="s">
        <v>37</v>
      </c>
      <c r="K39" s="114"/>
      <c r="L39" s="25"/>
      <c r="M39" s="25"/>
      <c r="N39" s="25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41">
    <mergeCell ref="I26:I27"/>
    <mergeCell ref="C26:C27"/>
    <mergeCell ref="D26:D27"/>
    <mergeCell ref="L14:L19"/>
    <mergeCell ref="G14:G19"/>
    <mergeCell ref="H14:H19"/>
    <mergeCell ref="I14:I19"/>
    <mergeCell ref="J14:J19"/>
    <mergeCell ref="K14:K19"/>
    <mergeCell ref="F8:F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A26:A27"/>
    <mergeCell ref="B26:B27"/>
    <mergeCell ref="E26:E27"/>
    <mergeCell ref="F26:F27"/>
    <mergeCell ref="G26:G27"/>
    <mergeCell ref="H26:H27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="60" zoomScaleNormal="100" workbookViewId="0">
      <selection activeCell="I26" sqref="I26:I27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6" t="s">
        <v>60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5">
      <c r="A3" s="42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 t="s">
        <v>59</v>
      </c>
      <c r="B4" s="25"/>
      <c r="C4" s="25"/>
      <c r="D4" s="25"/>
      <c r="E4" s="25"/>
      <c r="F4" s="25"/>
      <c r="G4" s="25"/>
      <c r="H4" s="25"/>
      <c r="I4" s="107">
        <v>25600000</v>
      </c>
      <c r="J4" s="107"/>
      <c r="K4" s="25" t="s">
        <v>0</v>
      </c>
      <c r="L4" s="25"/>
      <c r="M4" s="25"/>
      <c r="N4" s="25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108">
        <v>0</v>
      </c>
      <c r="J5" s="108"/>
      <c r="K5" s="25" t="s">
        <v>0</v>
      </c>
      <c r="L5" s="25"/>
      <c r="M5" s="25"/>
      <c r="N5" s="25"/>
    </row>
    <row r="6" spans="1:14" x14ac:dyDescent="0.25">
      <c r="A6" s="109" t="s">
        <v>50</v>
      </c>
      <c r="B6" s="109"/>
      <c r="C6" s="109"/>
      <c r="D6" s="109"/>
      <c r="E6" s="109"/>
      <c r="F6" s="109"/>
      <c r="G6" s="109"/>
      <c r="H6" s="109"/>
      <c r="I6" s="110"/>
      <c r="J6" s="110"/>
      <c r="K6" s="25" t="s">
        <v>0</v>
      </c>
      <c r="L6" s="42"/>
      <c r="M6" s="42"/>
      <c r="N6" s="25"/>
    </row>
    <row r="7" spans="1:14" ht="15.75" thickBot="1" x14ac:dyDescent="0.3">
      <c r="A7" s="90" t="s">
        <v>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4" x14ac:dyDescent="0.25">
      <c r="A8" s="91" t="s">
        <v>3</v>
      </c>
      <c r="B8" s="91" t="s">
        <v>4</v>
      </c>
      <c r="C8" s="91" t="s">
        <v>5</v>
      </c>
      <c r="D8" s="91" t="s">
        <v>6</v>
      </c>
      <c r="E8" s="91" t="s">
        <v>7</v>
      </c>
      <c r="F8" s="91" t="s">
        <v>8</v>
      </c>
      <c r="G8" s="94" t="s">
        <v>9</v>
      </c>
      <c r="H8" s="95"/>
      <c r="I8" s="96"/>
      <c r="J8" s="94" t="s">
        <v>10</v>
      </c>
      <c r="K8" s="95"/>
      <c r="L8" s="96"/>
      <c r="M8" s="103" t="s">
        <v>11</v>
      </c>
      <c r="N8" s="103" t="s">
        <v>12</v>
      </c>
    </row>
    <row r="9" spans="1:14" x14ac:dyDescent="0.25">
      <c r="A9" s="92"/>
      <c r="B9" s="92"/>
      <c r="C9" s="92"/>
      <c r="D9" s="92"/>
      <c r="E9" s="92"/>
      <c r="F9" s="92"/>
      <c r="G9" s="97"/>
      <c r="H9" s="98"/>
      <c r="I9" s="99"/>
      <c r="J9" s="97"/>
      <c r="K9" s="98"/>
      <c r="L9" s="99"/>
      <c r="M9" s="104"/>
      <c r="N9" s="104"/>
    </row>
    <row r="10" spans="1:14" x14ac:dyDescent="0.25">
      <c r="A10" s="92"/>
      <c r="B10" s="92"/>
      <c r="C10" s="92"/>
      <c r="D10" s="92"/>
      <c r="E10" s="92"/>
      <c r="F10" s="92"/>
      <c r="G10" s="97"/>
      <c r="H10" s="98"/>
      <c r="I10" s="99"/>
      <c r="J10" s="97"/>
      <c r="K10" s="98"/>
      <c r="L10" s="99"/>
      <c r="M10" s="104"/>
      <c r="N10" s="104"/>
    </row>
    <row r="11" spans="1:14" x14ac:dyDescent="0.25">
      <c r="A11" s="92"/>
      <c r="B11" s="92"/>
      <c r="C11" s="92"/>
      <c r="D11" s="92"/>
      <c r="E11" s="92"/>
      <c r="F11" s="92"/>
      <c r="G11" s="97"/>
      <c r="H11" s="98"/>
      <c r="I11" s="99"/>
      <c r="J11" s="97"/>
      <c r="K11" s="98"/>
      <c r="L11" s="99"/>
      <c r="M11" s="104"/>
      <c r="N11" s="104"/>
    </row>
    <row r="12" spans="1:14" x14ac:dyDescent="0.25">
      <c r="A12" s="92"/>
      <c r="B12" s="92"/>
      <c r="C12" s="92"/>
      <c r="D12" s="92"/>
      <c r="E12" s="92"/>
      <c r="F12" s="92"/>
      <c r="G12" s="97"/>
      <c r="H12" s="98"/>
      <c r="I12" s="99"/>
      <c r="J12" s="97"/>
      <c r="K12" s="98"/>
      <c r="L12" s="99"/>
      <c r="M12" s="104"/>
      <c r="N12" s="104"/>
    </row>
    <row r="13" spans="1:14" ht="15.75" thickBot="1" x14ac:dyDescent="0.3">
      <c r="A13" s="92"/>
      <c r="B13" s="92"/>
      <c r="C13" s="92"/>
      <c r="D13" s="92"/>
      <c r="E13" s="92"/>
      <c r="F13" s="92"/>
      <c r="G13" s="100"/>
      <c r="H13" s="101"/>
      <c r="I13" s="102"/>
      <c r="J13" s="100"/>
      <c r="K13" s="101"/>
      <c r="L13" s="102"/>
      <c r="M13" s="104"/>
      <c r="N13" s="104"/>
    </row>
    <row r="14" spans="1:14" x14ac:dyDescent="0.25">
      <c r="A14" s="92"/>
      <c r="B14" s="92"/>
      <c r="C14" s="92"/>
      <c r="D14" s="92"/>
      <c r="E14" s="92"/>
      <c r="F14" s="92"/>
      <c r="G14" s="91" t="s">
        <v>13</v>
      </c>
      <c r="H14" s="91" t="s">
        <v>14</v>
      </c>
      <c r="I14" s="91" t="s">
        <v>15</v>
      </c>
      <c r="J14" s="91" t="s">
        <v>16</v>
      </c>
      <c r="K14" s="91" t="s">
        <v>17</v>
      </c>
      <c r="L14" s="91" t="s">
        <v>14</v>
      </c>
      <c r="M14" s="104"/>
      <c r="N14" s="104"/>
    </row>
    <row r="15" spans="1:14" x14ac:dyDescent="0.25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104"/>
      <c r="N15" s="104"/>
    </row>
    <row r="16" spans="1:14" x14ac:dyDescent="0.25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104"/>
      <c r="N16" s="104"/>
    </row>
    <row r="17" spans="1:14" x14ac:dyDescent="0.2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04"/>
      <c r="N17" s="104"/>
    </row>
    <row r="18" spans="1:14" x14ac:dyDescent="0.25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104"/>
      <c r="N18" s="104"/>
    </row>
    <row r="19" spans="1:14" ht="15.75" thickBot="1" x14ac:dyDescent="0.3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105"/>
      <c r="N19" s="105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5" t="s">
        <v>32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7"/>
    </row>
    <row r="22" spans="1:14" ht="51.75" thickBot="1" x14ac:dyDescent="0.3">
      <c r="A22" s="3">
        <v>1</v>
      </c>
      <c r="B22" s="4">
        <v>44552</v>
      </c>
      <c r="C22" s="5"/>
      <c r="D22" s="6" t="s">
        <v>53</v>
      </c>
      <c r="E22" s="45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40"/>
      <c r="K22" s="8"/>
      <c r="L22" s="43"/>
      <c r="M22" s="6"/>
      <c r="N22" s="9"/>
    </row>
    <row r="23" spans="1:14" ht="15.75" thickBot="1" x14ac:dyDescent="0.3">
      <c r="A23" s="118" t="s">
        <v>33</v>
      </c>
      <c r="B23" s="119"/>
      <c r="C23" s="119"/>
      <c r="D23" s="119"/>
      <c r="E23" s="119"/>
      <c r="F23" s="119"/>
      <c r="G23" s="120"/>
      <c r="H23" s="18">
        <f>H21+H22</f>
        <v>4975000</v>
      </c>
      <c r="I23" s="11"/>
      <c r="J23" s="12"/>
      <c r="K23" s="13"/>
      <c r="L23" s="10"/>
      <c r="M23" s="11"/>
      <c r="N23" s="18">
        <f>H23-L23</f>
        <v>4975000</v>
      </c>
    </row>
    <row r="24" spans="1:14" x14ac:dyDescent="0.25">
      <c r="A24" s="121" t="s">
        <v>34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3"/>
    </row>
    <row r="25" spans="1:14" ht="60" customHeight="1" x14ac:dyDescent="0.25">
      <c r="A25" s="45">
        <v>1</v>
      </c>
      <c r="B25" s="46">
        <v>44127</v>
      </c>
      <c r="C25" s="45"/>
      <c r="D25" s="45" t="s">
        <v>43</v>
      </c>
      <c r="E25" s="45" t="s">
        <v>35</v>
      </c>
      <c r="F25" s="45" t="s">
        <v>47</v>
      </c>
      <c r="G25" s="45" t="s">
        <v>49</v>
      </c>
      <c r="H25" s="47">
        <v>5000000</v>
      </c>
      <c r="I25" s="46">
        <v>44856</v>
      </c>
      <c r="J25" s="45" t="s">
        <v>51</v>
      </c>
      <c r="K25" s="46">
        <v>44231</v>
      </c>
      <c r="L25" s="28">
        <v>5000000</v>
      </c>
      <c r="M25" s="29"/>
      <c r="N25" s="30"/>
    </row>
    <row r="26" spans="1:14" ht="24.75" customHeight="1" x14ac:dyDescent="0.25">
      <c r="A26" s="133">
        <v>2</v>
      </c>
      <c r="B26" s="134">
        <v>44128</v>
      </c>
      <c r="C26" s="133"/>
      <c r="D26" s="133" t="s">
        <v>43</v>
      </c>
      <c r="E26" s="133" t="s">
        <v>35</v>
      </c>
      <c r="F26" s="133" t="s">
        <v>47</v>
      </c>
      <c r="G26" s="133" t="s">
        <v>56</v>
      </c>
      <c r="H26" s="135">
        <v>15000000</v>
      </c>
      <c r="I26" s="136">
        <v>44856</v>
      </c>
      <c r="J26" s="45" t="s">
        <v>57</v>
      </c>
      <c r="K26" s="46">
        <v>44559</v>
      </c>
      <c r="L26" s="28">
        <v>12000000</v>
      </c>
      <c r="M26" s="29"/>
      <c r="N26" s="30"/>
    </row>
    <row r="27" spans="1:14" ht="24.75" customHeight="1" x14ac:dyDescent="0.25">
      <c r="A27" s="133"/>
      <c r="B27" s="134"/>
      <c r="C27" s="133"/>
      <c r="D27" s="133"/>
      <c r="E27" s="133"/>
      <c r="F27" s="133"/>
      <c r="G27" s="133"/>
      <c r="H27" s="135"/>
      <c r="I27" s="137"/>
      <c r="J27" s="45" t="s">
        <v>58</v>
      </c>
      <c r="K27" s="46">
        <v>44560</v>
      </c>
      <c r="L27" s="28">
        <v>3000000</v>
      </c>
      <c r="M27" s="29"/>
      <c r="N27" s="30"/>
    </row>
    <row r="28" spans="1:14" ht="15.75" thickBot="1" x14ac:dyDescent="0.3">
      <c r="A28" s="124" t="s">
        <v>33</v>
      </c>
      <c r="B28" s="125"/>
      <c r="C28" s="125"/>
      <c r="D28" s="125"/>
      <c r="E28" s="125"/>
      <c r="F28" s="125"/>
      <c r="G28" s="126"/>
      <c r="H28" s="18">
        <f>H25+H26</f>
        <v>20000000</v>
      </c>
      <c r="I28" s="11"/>
      <c r="J28" s="12"/>
      <c r="K28" s="13"/>
      <c r="L28" s="18">
        <f>SUM(L25:L27)</f>
        <v>20000000</v>
      </c>
      <c r="M28" s="11"/>
      <c r="N28" s="20">
        <f>H28-L28</f>
        <v>0</v>
      </c>
    </row>
    <row r="29" spans="1:14" ht="15.75" thickBot="1" x14ac:dyDescent="0.3">
      <c r="A29" s="127" t="s">
        <v>36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9"/>
    </row>
    <row r="30" spans="1:14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.75" thickBot="1" x14ac:dyDescent="0.3">
      <c r="A31" s="130" t="s">
        <v>33</v>
      </c>
      <c r="B31" s="131"/>
      <c r="C31" s="131"/>
      <c r="D31" s="131"/>
      <c r="E31" s="131"/>
      <c r="F31" s="131"/>
      <c r="G31" s="132"/>
      <c r="H31" s="19">
        <f>H28+H23</f>
        <v>24975000</v>
      </c>
      <c r="I31" s="16"/>
      <c r="J31" s="16"/>
      <c r="K31" s="16"/>
      <c r="L31" s="19">
        <f>L28</f>
        <v>20000000</v>
      </c>
      <c r="M31" s="16"/>
      <c r="N31" s="21">
        <f>N23+N28</f>
        <v>4975000</v>
      </c>
    </row>
    <row r="32" spans="1:14" x14ac:dyDescent="0.25">
      <c r="A32" s="111" t="s">
        <v>45</v>
      </c>
      <c r="B32" s="111"/>
      <c r="C32" s="111"/>
      <c r="D32" s="111"/>
      <c r="E32" s="111"/>
      <c r="F32" s="111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112" t="s">
        <v>39</v>
      </c>
      <c r="B33" s="112"/>
      <c r="C33" s="112"/>
      <c r="D33" s="112"/>
      <c r="E33" s="41"/>
      <c r="F33" s="26"/>
      <c r="G33" s="27"/>
      <c r="H33" s="23"/>
      <c r="I33" s="23"/>
      <c r="J33" s="22" t="s">
        <v>46</v>
      </c>
      <c r="K33" s="22"/>
      <c r="L33" s="25"/>
      <c r="M33" s="25"/>
      <c r="N33" s="25"/>
    </row>
    <row r="34" spans="1:14" x14ac:dyDescent="0.25">
      <c r="A34" s="113" t="s">
        <v>40</v>
      </c>
      <c r="B34" s="113"/>
      <c r="C34" s="113"/>
      <c r="D34" s="113"/>
      <c r="E34" s="113"/>
      <c r="F34" s="113"/>
      <c r="G34" s="25" t="s">
        <v>42</v>
      </c>
      <c r="H34" s="25"/>
      <c r="I34" s="25"/>
      <c r="J34" s="25" t="s">
        <v>37</v>
      </c>
      <c r="K34" s="25"/>
      <c r="L34" s="25"/>
      <c r="M34" s="25"/>
      <c r="N34" s="25"/>
    </row>
    <row r="35" spans="1:14" x14ac:dyDescent="0.25">
      <c r="A35" s="42"/>
      <c r="B35" s="42"/>
      <c r="C35" s="42"/>
      <c r="D35" s="42"/>
      <c r="E35" s="42"/>
      <c r="F35" s="42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4" t="s">
        <v>48</v>
      </c>
      <c r="B36" s="24"/>
      <c r="C36" s="24"/>
      <c r="D36" s="24"/>
      <c r="E36" s="17"/>
      <c r="F36" s="17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4" t="s">
        <v>38</v>
      </c>
      <c r="B37" s="24"/>
      <c r="C37" s="24"/>
      <c r="D37" s="24"/>
      <c r="E37" s="17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4" t="s">
        <v>41</v>
      </c>
      <c r="B38" s="24"/>
      <c r="C38" s="24"/>
      <c r="D38" s="24"/>
      <c r="E38" s="17"/>
      <c r="F38" s="22"/>
      <c r="G38" s="22"/>
      <c r="H38" s="23"/>
      <c r="I38" s="23"/>
      <c r="J38" s="22" t="s">
        <v>44</v>
      </c>
      <c r="K38" s="22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 t="s">
        <v>42</v>
      </c>
      <c r="H39" s="25"/>
      <c r="I39" s="25"/>
      <c r="J39" s="114" t="s">
        <v>37</v>
      </c>
      <c r="K39" s="114"/>
      <c r="L39" s="25"/>
      <c r="M39" s="25"/>
      <c r="N39" s="25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21:N21"/>
    <mergeCell ref="A23:G23"/>
    <mergeCell ref="A24:N24"/>
    <mergeCell ref="A26:A27"/>
    <mergeCell ref="B26:B27"/>
    <mergeCell ref="C26:C27"/>
    <mergeCell ref="D26:D27"/>
    <mergeCell ref="E26:E27"/>
    <mergeCell ref="F26:F27"/>
    <mergeCell ref="G26:G27"/>
    <mergeCell ref="G14:G19"/>
    <mergeCell ref="H14:H19"/>
    <mergeCell ref="I14:I19"/>
    <mergeCell ref="J14:J19"/>
    <mergeCell ref="K14:K19"/>
    <mergeCell ref="A33:D33"/>
    <mergeCell ref="A34:F34"/>
    <mergeCell ref="J39:K39"/>
    <mergeCell ref="H26:H27"/>
    <mergeCell ref="I26:I27"/>
    <mergeCell ref="A28:G28"/>
    <mergeCell ref="A29:N29"/>
    <mergeCell ref="A31:G31"/>
    <mergeCell ref="A32:F32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="60" zoomScaleNormal="100" workbookViewId="0">
      <selection activeCell="I26" sqref="I26:I27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6" t="s">
        <v>61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5">
      <c r="A3" s="51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 t="s">
        <v>59</v>
      </c>
      <c r="B4" s="25"/>
      <c r="C4" s="25"/>
      <c r="D4" s="25"/>
      <c r="E4" s="25"/>
      <c r="F4" s="25"/>
      <c r="G4" s="25"/>
      <c r="H4" s="25"/>
      <c r="I4" s="107">
        <v>25600000</v>
      </c>
      <c r="J4" s="107"/>
      <c r="K4" s="25" t="s">
        <v>0</v>
      </c>
      <c r="L4" s="25"/>
      <c r="M4" s="25"/>
      <c r="N4" s="25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108">
        <v>0</v>
      </c>
      <c r="J5" s="108"/>
      <c r="K5" s="25" t="s">
        <v>0</v>
      </c>
      <c r="L5" s="25"/>
      <c r="M5" s="25"/>
      <c r="N5" s="25"/>
    </row>
    <row r="6" spans="1:14" x14ac:dyDescent="0.25">
      <c r="A6" s="109" t="s">
        <v>50</v>
      </c>
      <c r="B6" s="109"/>
      <c r="C6" s="109"/>
      <c r="D6" s="109"/>
      <c r="E6" s="109"/>
      <c r="F6" s="109"/>
      <c r="G6" s="109"/>
      <c r="H6" s="109"/>
      <c r="I6" s="110"/>
      <c r="J6" s="110"/>
      <c r="K6" s="25" t="s">
        <v>0</v>
      </c>
      <c r="L6" s="51"/>
      <c r="M6" s="51"/>
      <c r="N6" s="25"/>
    </row>
    <row r="7" spans="1:14" ht="15.75" thickBot="1" x14ac:dyDescent="0.3">
      <c r="A7" s="90" t="s">
        <v>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4" x14ac:dyDescent="0.25">
      <c r="A8" s="91" t="s">
        <v>3</v>
      </c>
      <c r="B8" s="91" t="s">
        <v>4</v>
      </c>
      <c r="C8" s="91" t="s">
        <v>5</v>
      </c>
      <c r="D8" s="91" t="s">
        <v>6</v>
      </c>
      <c r="E8" s="91" t="s">
        <v>7</v>
      </c>
      <c r="F8" s="91" t="s">
        <v>8</v>
      </c>
      <c r="G8" s="94" t="s">
        <v>9</v>
      </c>
      <c r="H8" s="95"/>
      <c r="I8" s="96"/>
      <c r="J8" s="94" t="s">
        <v>10</v>
      </c>
      <c r="K8" s="95"/>
      <c r="L8" s="96"/>
      <c r="M8" s="103" t="s">
        <v>11</v>
      </c>
      <c r="N8" s="103" t="s">
        <v>12</v>
      </c>
    </row>
    <row r="9" spans="1:14" x14ac:dyDescent="0.25">
      <c r="A9" s="92"/>
      <c r="B9" s="92"/>
      <c r="C9" s="92"/>
      <c r="D9" s="92"/>
      <c r="E9" s="92"/>
      <c r="F9" s="92"/>
      <c r="G9" s="97"/>
      <c r="H9" s="98"/>
      <c r="I9" s="99"/>
      <c r="J9" s="97"/>
      <c r="K9" s="98"/>
      <c r="L9" s="99"/>
      <c r="M9" s="104"/>
      <c r="N9" s="104"/>
    </row>
    <row r="10" spans="1:14" x14ac:dyDescent="0.25">
      <c r="A10" s="92"/>
      <c r="B10" s="92"/>
      <c r="C10" s="92"/>
      <c r="D10" s="92"/>
      <c r="E10" s="92"/>
      <c r="F10" s="92"/>
      <c r="G10" s="97"/>
      <c r="H10" s="98"/>
      <c r="I10" s="99"/>
      <c r="J10" s="97"/>
      <c r="K10" s="98"/>
      <c r="L10" s="99"/>
      <c r="M10" s="104"/>
      <c r="N10" s="104"/>
    </row>
    <row r="11" spans="1:14" x14ac:dyDescent="0.25">
      <c r="A11" s="92"/>
      <c r="B11" s="92"/>
      <c r="C11" s="92"/>
      <c r="D11" s="92"/>
      <c r="E11" s="92"/>
      <c r="F11" s="92"/>
      <c r="G11" s="97"/>
      <c r="H11" s="98"/>
      <c r="I11" s="99"/>
      <c r="J11" s="97"/>
      <c r="K11" s="98"/>
      <c r="L11" s="99"/>
      <c r="M11" s="104"/>
      <c r="N11" s="104"/>
    </row>
    <row r="12" spans="1:14" x14ac:dyDescent="0.25">
      <c r="A12" s="92"/>
      <c r="B12" s="92"/>
      <c r="C12" s="92"/>
      <c r="D12" s="92"/>
      <c r="E12" s="92"/>
      <c r="F12" s="92"/>
      <c r="G12" s="97"/>
      <c r="H12" s="98"/>
      <c r="I12" s="99"/>
      <c r="J12" s="97"/>
      <c r="K12" s="98"/>
      <c r="L12" s="99"/>
      <c r="M12" s="104"/>
      <c r="N12" s="104"/>
    </row>
    <row r="13" spans="1:14" ht="15.75" thickBot="1" x14ac:dyDescent="0.3">
      <c r="A13" s="92"/>
      <c r="B13" s="92"/>
      <c r="C13" s="92"/>
      <c r="D13" s="92"/>
      <c r="E13" s="92"/>
      <c r="F13" s="92"/>
      <c r="G13" s="100"/>
      <c r="H13" s="101"/>
      <c r="I13" s="102"/>
      <c r="J13" s="100"/>
      <c r="K13" s="101"/>
      <c r="L13" s="102"/>
      <c r="M13" s="104"/>
      <c r="N13" s="104"/>
    </row>
    <row r="14" spans="1:14" x14ac:dyDescent="0.25">
      <c r="A14" s="92"/>
      <c r="B14" s="92"/>
      <c r="C14" s="92"/>
      <c r="D14" s="92"/>
      <c r="E14" s="92"/>
      <c r="F14" s="92"/>
      <c r="G14" s="91" t="s">
        <v>13</v>
      </c>
      <c r="H14" s="91" t="s">
        <v>14</v>
      </c>
      <c r="I14" s="91" t="s">
        <v>15</v>
      </c>
      <c r="J14" s="91" t="s">
        <v>16</v>
      </c>
      <c r="K14" s="91" t="s">
        <v>17</v>
      </c>
      <c r="L14" s="91" t="s">
        <v>14</v>
      </c>
      <c r="M14" s="104"/>
      <c r="N14" s="104"/>
    </row>
    <row r="15" spans="1:14" x14ac:dyDescent="0.25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104"/>
      <c r="N15" s="104"/>
    </row>
    <row r="16" spans="1:14" x14ac:dyDescent="0.25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104"/>
      <c r="N16" s="104"/>
    </row>
    <row r="17" spans="1:14" x14ac:dyDescent="0.2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04"/>
      <c r="N17" s="104"/>
    </row>
    <row r="18" spans="1:14" x14ac:dyDescent="0.25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104"/>
      <c r="N18" s="104"/>
    </row>
    <row r="19" spans="1:14" ht="15.75" thickBot="1" x14ac:dyDescent="0.3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105"/>
      <c r="N19" s="105"/>
    </row>
    <row r="20" spans="1:14" ht="15.75" thickBot="1" x14ac:dyDescent="0.3">
      <c r="A20" s="4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5" t="s">
        <v>32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7"/>
    </row>
    <row r="22" spans="1:14" ht="51.75" thickBot="1" x14ac:dyDescent="0.3">
      <c r="A22" s="3">
        <v>1</v>
      </c>
      <c r="B22" s="4">
        <v>44552</v>
      </c>
      <c r="C22" s="5"/>
      <c r="D22" s="6" t="s">
        <v>53</v>
      </c>
      <c r="E22" s="52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48" t="s">
        <v>63</v>
      </c>
      <c r="K22" s="8">
        <v>44613</v>
      </c>
      <c r="L22" s="62">
        <v>4975000</v>
      </c>
      <c r="M22" s="6"/>
      <c r="N22" s="9"/>
    </row>
    <row r="23" spans="1:14" ht="15.75" thickBot="1" x14ac:dyDescent="0.3">
      <c r="A23" s="118" t="s">
        <v>33</v>
      </c>
      <c r="B23" s="119"/>
      <c r="C23" s="119"/>
      <c r="D23" s="119"/>
      <c r="E23" s="119"/>
      <c r="F23" s="119"/>
      <c r="G23" s="120"/>
      <c r="H23" s="18">
        <f>H21+H22</f>
        <v>4975000</v>
      </c>
      <c r="I23" s="11"/>
      <c r="J23" s="12"/>
      <c r="K23" s="13"/>
      <c r="L23" s="63">
        <f>SUM(L22)</f>
        <v>4975000</v>
      </c>
      <c r="M23" s="11"/>
      <c r="N23" s="18">
        <f>H23-L23</f>
        <v>0</v>
      </c>
    </row>
    <row r="24" spans="1:14" x14ac:dyDescent="0.25">
      <c r="A24" s="121" t="s">
        <v>34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3"/>
    </row>
    <row r="25" spans="1:14" ht="60" customHeight="1" x14ac:dyDescent="0.25">
      <c r="A25" s="52">
        <v>1</v>
      </c>
      <c r="B25" s="53">
        <v>44127</v>
      </c>
      <c r="C25" s="52"/>
      <c r="D25" s="52" t="s">
        <v>43</v>
      </c>
      <c r="E25" s="52" t="s">
        <v>35</v>
      </c>
      <c r="F25" s="52" t="s">
        <v>47</v>
      </c>
      <c r="G25" s="52" t="s">
        <v>49</v>
      </c>
      <c r="H25" s="54">
        <v>5000000</v>
      </c>
      <c r="I25" s="53">
        <v>44856</v>
      </c>
      <c r="J25" s="52" t="s">
        <v>51</v>
      </c>
      <c r="K25" s="53">
        <v>44231</v>
      </c>
      <c r="L25" s="28">
        <v>5000000</v>
      </c>
      <c r="M25" s="29"/>
      <c r="N25" s="30"/>
    </row>
    <row r="26" spans="1:14" ht="24.75" customHeight="1" x14ac:dyDescent="0.25">
      <c r="A26" s="133">
        <v>2</v>
      </c>
      <c r="B26" s="134">
        <v>44128</v>
      </c>
      <c r="C26" s="133"/>
      <c r="D26" s="133" t="s">
        <v>43</v>
      </c>
      <c r="E26" s="133" t="s">
        <v>35</v>
      </c>
      <c r="F26" s="133" t="s">
        <v>47</v>
      </c>
      <c r="G26" s="133" t="s">
        <v>56</v>
      </c>
      <c r="H26" s="135">
        <v>15000000</v>
      </c>
      <c r="I26" s="136">
        <v>44856</v>
      </c>
      <c r="J26" s="52" t="s">
        <v>57</v>
      </c>
      <c r="K26" s="53">
        <v>44559</v>
      </c>
      <c r="L26" s="28">
        <v>12000000</v>
      </c>
      <c r="M26" s="29"/>
      <c r="N26" s="30"/>
    </row>
    <row r="27" spans="1:14" ht="24.75" customHeight="1" x14ac:dyDescent="0.25">
      <c r="A27" s="133"/>
      <c r="B27" s="134"/>
      <c r="C27" s="133"/>
      <c r="D27" s="133"/>
      <c r="E27" s="133"/>
      <c r="F27" s="133"/>
      <c r="G27" s="133"/>
      <c r="H27" s="135"/>
      <c r="I27" s="137"/>
      <c r="J27" s="52" t="s">
        <v>58</v>
      </c>
      <c r="K27" s="53">
        <v>44560</v>
      </c>
      <c r="L27" s="28">
        <v>3000000</v>
      </c>
      <c r="M27" s="29"/>
      <c r="N27" s="30"/>
    </row>
    <row r="28" spans="1:14" ht="15.75" thickBot="1" x14ac:dyDescent="0.3">
      <c r="A28" s="124" t="s">
        <v>33</v>
      </c>
      <c r="B28" s="125"/>
      <c r="C28" s="125"/>
      <c r="D28" s="125"/>
      <c r="E28" s="125"/>
      <c r="F28" s="125"/>
      <c r="G28" s="126"/>
      <c r="H28" s="18">
        <f>SUM(H25:H27)</f>
        <v>20000000</v>
      </c>
      <c r="I28" s="11"/>
      <c r="J28" s="12"/>
      <c r="K28" s="13"/>
      <c r="L28" s="18">
        <f>SUM(L25:L27)</f>
        <v>20000000</v>
      </c>
      <c r="M28" s="11"/>
      <c r="N28" s="20">
        <f>H28-L28</f>
        <v>0</v>
      </c>
    </row>
    <row r="29" spans="1:14" ht="15.75" thickBot="1" x14ac:dyDescent="0.3">
      <c r="A29" s="127" t="s">
        <v>36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9"/>
    </row>
    <row r="30" spans="1:14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.75" thickBot="1" x14ac:dyDescent="0.3">
      <c r="A31" s="130" t="s">
        <v>33</v>
      </c>
      <c r="B31" s="131"/>
      <c r="C31" s="131"/>
      <c r="D31" s="131"/>
      <c r="E31" s="131"/>
      <c r="F31" s="131"/>
      <c r="G31" s="132"/>
      <c r="H31" s="19">
        <f>H28+H23</f>
        <v>24975000</v>
      </c>
      <c r="I31" s="16"/>
      <c r="J31" s="16"/>
      <c r="K31" s="16"/>
      <c r="L31" s="19">
        <f>L28</f>
        <v>20000000</v>
      </c>
      <c r="M31" s="16"/>
      <c r="N31" s="21">
        <f>N23+N28</f>
        <v>0</v>
      </c>
    </row>
    <row r="32" spans="1:14" x14ac:dyDescent="0.25">
      <c r="A32" s="111" t="s">
        <v>45</v>
      </c>
      <c r="B32" s="111"/>
      <c r="C32" s="111"/>
      <c r="D32" s="111"/>
      <c r="E32" s="111"/>
      <c r="F32" s="111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112" t="s">
        <v>39</v>
      </c>
      <c r="B33" s="112"/>
      <c r="C33" s="112"/>
      <c r="D33" s="112"/>
      <c r="E33" s="50"/>
      <c r="F33" s="26"/>
      <c r="G33" s="27"/>
      <c r="H33" s="23"/>
      <c r="I33" s="23"/>
      <c r="J33" s="22" t="s">
        <v>46</v>
      </c>
      <c r="K33" s="22"/>
      <c r="L33" s="25"/>
      <c r="M33" s="25"/>
      <c r="N33" s="25"/>
    </row>
    <row r="34" spans="1:14" x14ac:dyDescent="0.25">
      <c r="A34" s="113" t="s">
        <v>40</v>
      </c>
      <c r="B34" s="113"/>
      <c r="C34" s="113"/>
      <c r="D34" s="113"/>
      <c r="E34" s="113"/>
      <c r="F34" s="113"/>
      <c r="G34" s="25" t="s">
        <v>42</v>
      </c>
      <c r="H34" s="25"/>
      <c r="I34" s="25"/>
      <c r="J34" s="25" t="s">
        <v>37</v>
      </c>
      <c r="K34" s="25"/>
      <c r="L34" s="25"/>
      <c r="M34" s="25"/>
      <c r="N34" s="25"/>
    </row>
    <row r="35" spans="1:14" x14ac:dyDescent="0.25">
      <c r="A35" s="51"/>
      <c r="B35" s="51"/>
      <c r="C35" s="51"/>
      <c r="D35" s="51"/>
      <c r="E35" s="51"/>
      <c r="F35" s="51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4" t="s">
        <v>48</v>
      </c>
      <c r="B36" s="24"/>
      <c r="C36" s="24"/>
      <c r="D36" s="24"/>
      <c r="E36" s="17"/>
      <c r="F36" s="17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4" t="s">
        <v>38</v>
      </c>
      <c r="B37" s="24"/>
      <c r="C37" s="24"/>
      <c r="D37" s="24"/>
      <c r="E37" s="17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4" t="s">
        <v>41</v>
      </c>
      <c r="B38" s="24"/>
      <c r="C38" s="24"/>
      <c r="D38" s="24"/>
      <c r="E38" s="17"/>
      <c r="F38" s="22"/>
      <c r="G38" s="22"/>
      <c r="H38" s="23"/>
      <c r="I38" s="23"/>
      <c r="J38" s="22" t="s">
        <v>44</v>
      </c>
      <c r="K38" s="22"/>
      <c r="L38" s="25"/>
      <c r="M38" s="25"/>
      <c r="N38" s="25"/>
    </row>
    <row r="39" spans="1:14" x14ac:dyDescent="0.25">
      <c r="A39" s="25"/>
      <c r="B39" s="25"/>
      <c r="C39" s="25"/>
      <c r="D39" s="25"/>
      <c r="E39" s="25"/>
      <c r="F39" s="25"/>
      <c r="G39" s="25" t="s">
        <v>42</v>
      </c>
      <c r="H39" s="25"/>
      <c r="I39" s="25"/>
      <c r="J39" s="114" t="s">
        <v>37</v>
      </c>
      <c r="K39" s="114"/>
      <c r="L39" s="25"/>
      <c r="M39" s="25"/>
      <c r="N39" s="25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41">
    <mergeCell ref="A33:D33"/>
    <mergeCell ref="A34:F34"/>
    <mergeCell ref="J39:K39"/>
    <mergeCell ref="H26:H27"/>
    <mergeCell ref="I26:I27"/>
    <mergeCell ref="A28:G28"/>
    <mergeCell ref="A29:N29"/>
    <mergeCell ref="A31:G31"/>
    <mergeCell ref="A32:F32"/>
    <mergeCell ref="L14:L19"/>
    <mergeCell ref="A21:N21"/>
    <mergeCell ref="A23:G23"/>
    <mergeCell ref="A24:N24"/>
    <mergeCell ref="A26:A27"/>
    <mergeCell ref="B26:B27"/>
    <mergeCell ref="C26:C27"/>
    <mergeCell ref="D26:D27"/>
    <mergeCell ref="E26:E27"/>
    <mergeCell ref="F26:F27"/>
    <mergeCell ref="G26:G27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35433070866141736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BreakPreview" topLeftCell="D1" zoomScale="60" zoomScaleNormal="100" workbookViewId="0">
      <selection activeCell="I30" sqref="I30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6" t="s">
        <v>66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5">
      <c r="A3" s="58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 t="s">
        <v>59</v>
      </c>
      <c r="B4" s="25"/>
      <c r="C4" s="25"/>
      <c r="D4" s="25"/>
      <c r="E4" s="25"/>
      <c r="F4" s="25"/>
      <c r="G4" s="25"/>
      <c r="H4" s="25"/>
      <c r="I4" s="107">
        <v>25600000</v>
      </c>
      <c r="J4" s="107"/>
      <c r="K4" s="25" t="s">
        <v>0</v>
      </c>
      <c r="L4" s="25"/>
      <c r="M4" s="25"/>
      <c r="N4" s="25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108">
        <v>0</v>
      </c>
      <c r="J5" s="108"/>
      <c r="K5" s="25" t="s">
        <v>0</v>
      </c>
      <c r="L5" s="25"/>
      <c r="M5" s="25"/>
      <c r="N5" s="25"/>
    </row>
    <row r="6" spans="1:14" x14ac:dyDescent="0.25">
      <c r="A6" s="109" t="s">
        <v>50</v>
      </c>
      <c r="B6" s="109"/>
      <c r="C6" s="109"/>
      <c r="D6" s="109"/>
      <c r="E6" s="109"/>
      <c r="F6" s="109"/>
      <c r="G6" s="109"/>
      <c r="H6" s="109"/>
      <c r="I6" s="110"/>
      <c r="J6" s="110"/>
      <c r="K6" s="25" t="s">
        <v>0</v>
      </c>
      <c r="L6" s="58"/>
      <c r="M6" s="58"/>
      <c r="N6" s="25"/>
    </row>
    <row r="7" spans="1:14" ht="15.75" thickBot="1" x14ac:dyDescent="0.3">
      <c r="A7" s="90" t="s">
        <v>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4" x14ac:dyDescent="0.25">
      <c r="A8" s="91" t="s">
        <v>3</v>
      </c>
      <c r="B8" s="91" t="s">
        <v>4</v>
      </c>
      <c r="C8" s="91" t="s">
        <v>5</v>
      </c>
      <c r="D8" s="91" t="s">
        <v>6</v>
      </c>
      <c r="E8" s="91" t="s">
        <v>7</v>
      </c>
      <c r="F8" s="91" t="s">
        <v>8</v>
      </c>
      <c r="G8" s="94" t="s">
        <v>9</v>
      </c>
      <c r="H8" s="95"/>
      <c r="I8" s="96"/>
      <c r="J8" s="94" t="s">
        <v>10</v>
      </c>
      <c r="K8" s="95"/>
      <c r="L8" s="96"/>
      <c r="M8" s="103" t="s">
        <v>11</v>
      </c>
      <c r="N8" s="103" t="s">
        <v>12</v>
      </c>
    </row>
    <row r="9" spans="1:14" x14ac:dyDescent="0.25">
      <c r="A9" s="92"/>
      <c r="B9" s="92"/>
      <c r="C9" s="92"/>
      <c r="D9" s="92"/>
      <c r="E9" s="92"/>
      <c r="F9" s="92"/>
      <c r="G9" s="97"/>
      <c r="H9" s="98"/>
      <c r="I9" s="99"/>
      <c r="J9" s="97"/>
      <c r="K9" s="98"/>
      <c r="L9" s="99"/>
      <c r="M9" s="104"/>
      <c r="N9" s="104"/>
    </row>
    <row r="10" spans="1:14" x14ac:dyDescent="0.25">
      <c r="A10" s="92"/>
      <c r="B10" s="92"/>
      <c r="C10" s="92"/>
      <c r="D10" s="92"/>
      <c r="E10" s="92"/>
      <c r="F10" s="92"/>
      <c r="G10" s="97"/>
      <c r="H10" s="98"/>
      <c r="I10" s="99"/>
      <c r="J10" s="97"/>
      <c r="K10" s="98"/>
      <c r="L10" s="99"/>
      <c r="M10" s="104"/>
      <c r="N10" s="104"/>
    </row>
    <row r="11" spans="1:14" x14ac:dyDescent="0.25">
      <c r="A11" s="92"/>
      <c r="B11" s="92"/>
      <c r="C11" s="92"/>
      <c r="D11" s="92"/>
      <c r="E11" s="92"/>
      <c r="F11" s="92"/>
      <c r="G11" s="97"/>
      <c r="H11" s="98"/>
      <c r="I11" s="99"/>
      <c r="J11" s="97"/>
      <c r="K11" s="98"/>
      <c r="L11" s="99"/>
      <c r="M11" s="104"/>
      <c r="N11" s="104"/>
    </row>
    <row r="12" spans="1:14" x14ac:dyDescent="0.25">
      <c r="A12" s="92"/>
      <c r="B12" s="92"/>
      <c r="C12" s="92"/>
      <c r="D12" s="92"/>
      <c r="E12" s="92"/>
      <c r="F12" s="92"/>
      <c r="G12" s="97"/>
      <c r="H12" s="98"/>
      <c r="I12" s="99"/>
      <c r="J12" s="97"/>
      <c r="K12" s="98"/>
      <c r="L12" s="99"/>
      <c r="M12" s="104"/>
      <c r="N12" s="104"/>
    </row>
    <row r="13" spans="1:14" ht="15.75" thickBot="1" x14ac:dyDescent="0.3">
      <c r="A13" s="92"/>
      <c r="B13" s="92"/>
      <c r="C13" s="92"/>
      <c r="D13" s="92"/>
      <c r="E13" s="92"/>
      <c r="F13" s="92"/>
      <c r="G13" s="100"/>
      <c r="H13" s="101"/>
      <c r="I13" s="102"/>
      <c r="J13" s="100"/>
      <c r="K13" s="101"/>
      <c r="L13" s="102"/>
      <c r="M13" s="104"/>
      <c r="N13" s="104"/>
    </row>
    <row r="14" spans="1:14" x14ac:dyDescent="0.25">
      <c r="A14" s="92"/>
      <c r="B14" s="92"/>
      <c r="C14" s="92"/>
      <c r="D14" s="92"/>
      <c r="E14" s="92"/>
      <c r="F14" s="92"/>
      <c r="G14" s="91" t="s">
        <v>13</v>
      </c>
      <c r="H14" s="91" t="s">
        <v>14</v>
      </c>
      <c r="I14" s="91" t="s">
        <v>15</v>
      </c>
      <c r="J14" s="91" t="s">
        <v>16</v>
      </c>
      <c r="K14" s="91" t="s">
        <v>17</v>
      </c>
      <c r="L14" s="91" t="s">
        <v>14</v>
      </c>
      <c r="M14" s="104"/>
      <c r="N14" s="104"/>
    </row>
    <row r="15" spans="1:14" x14ac:dyDescent="0.25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104"/>
      <c r="N15" s="104"/>
    </row>
    <row r="16" spans="1:14" x14ac:dyDescent="0.25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104"/>
      <c r="N16" s="104"/>
    </row>
    <row r="17" spans="1:14" x14ac:dyDescent="0.2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04"/>
      <c r="N17" s="104"/>
    </row>
    <row r="18" spans="1:14" x14ac:dyDescent="0.25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104"/>
      <c r="N18" s="104"/>
    </row>
    <row r="19" spans="1:14" ht="15.75" thickBot="1" x14ac:dyDescent="0.3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105"/>
      <c r="N19" s="105"/>
    </row>
    <row r="20" spans="1:14" ht="15.75" thickBot="1" x14ac:dyDescent="0.3">
      <c r="A20" s="5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5" t="s">
        <v>32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7"/>
    </row>
    <row r="22" spans="1:14" ht="51.75" thickBot="1" x14ac:dyDescent="0.3">
      <c r="A22" s="3">
        <v>1</v>
      </c>
      <c r="B22" s="4">
        <v>44552</v>
      </c>
      <c r="C22" s="5"/>
      <c r="D22" s="6" t="s">
        <v>53</v>
      </c>
      <c r="E22" s="59" t="s">
        <v>35</v>
      </c>
      <c r="F22" s="6" t="s">
        <v>54</v>
      </c>
      <c r="G22" s="7" t="s">
        <v>55</v>
      </c>
      <c r="H22" s="39">
        <v>4975000</v>
      </c>
      <c r="I22" s="7">
        <v>44620</v>
      </c>
      <c r="J22" s="55" t="s">
        <v>63</v>
      </c>
      <c r="K22" s="8">
        <v>44613</v>
      </c>
      <c r="L22" s="62">
        <v>4975000</v>
      </c>
      <c r="M22" s="6"/>
      <c r="N22" s="9"/>
    </row>
    <row r="23" spans="1:14" ht="15.75" thickBot="1" x14ac:dyDescent="0.3">
      <c r="A23" s="118" t="s">
        <v>33</v>
      </c>
      <c r="B23" s="119"/>
      <c r="C23" s="119"/>
      <c r="D23" s="119"/>
      <c r="E23" s="119"/>
      <c r="F23" s="119"/>
      <c r="G23" s="120"/>
      <c r="H23" s="18">
        <f>H21+H22</f>
        <v>4975000</v>
      </c>
      <c r="I23" s="11"/>
      <c r="J23" s="12"/>
      <c r="K23" s="13"/>
      <c r="L23" s="63">
        <f>SUM(L22)</f>
        <v>4975000</v>
      </c>
      <c r="M23" s="11"/>
      <c r="N23" s="18">
        <f>H23-L23</f>
        <v>0</v>
      </c>
    </row>
    <row r="24" spans="1:14" x14ac:dyDescent="0.25">
      <c r="A24" s="121" t="s">
        <v>34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3"/>
    </row>
    <row r="25" spans="1:14" ht="60" customHeight="1" x14ac:dyDescent="0.25">
      <c r="A25" s="59">
        <v>1</v>
      </c>
      <c r="B25" s="60">
        <v>44127</v>
      </c>
      <c r="C25" s="59"/>
      <c r="D25" s="59" t="s">
        <v>43</v>
      </c>
      <c r="E25" s="59" t="s">
        <v>35</v>
      </c>
      <c r="F25" s="59" t="s">
        <v>47</v>
      </c>
      <c r="G25" s="59" t="s">
        <v>49</v>
      </c>
      <c r="H25" s="61">
        <v>5000000</v>
      </c>
      <c r="I25" s="60">
        <v>44856</v>
      </c>
      <c r="J25" s="59" t="s">
        <v>51</v>
      </c>
      <c r="K25" s="60">
        <v>44231</v>
      </c>
      <c r="L25" s="28">
        <v>5000000</v>
      </c>
      <c r="M25" s="29"/>
      <c r="N25" s="30"/>
    </row>
    <row r="26" spans="1:14" ht="24.75" customHeight="1" x14ac:dyDescent="0.25">
      <c r="A26" s="133">
        <v>2</v>
      </c>
      <c r="B26" s="134">
        <v>44128</v>
      </c>
      <c r="C26" s="133"/>
      <c r="D26" s="133" t="s">
        <v>43</v>
      </c>
      <c r="E26" s="133" t="s">
        <v>35</v>
      </c>
      <c r="F26" s="133" t="s">
        <v>47</v>
      </c>
      <c r="G26" s="133" t="s">
        <v>56</v>
      </c>
      <c r="H26" s="135">
        <v>15000000</v>
      </c>
      <c r="I26" s="136">
        <v>44856</v>
      </c>
      <c r="J26" s="59" t="s">
        <v>57</v>
      </c>
      <c r="K26" s="60">
        <v>44559</v>
      </c>
      <c r="L26" s="28">
        <v>12000000</v>
      </c>
      <c r="M26" s="29"/>
      <c r="N26" s="30"/>
    </row>
    <row r="27" spans="1:14" ht="24.75" customHeight="1" x14ac:dyDescent="0.25">
      <c r="A27" s="133"/>
      <c r="B27" s="134"/>
      <c r="C27" s="133"/>
      <c r="D27" s="133"/>
      <c r="E27" s="133"/>
      <c r="F27" s="133"/>
      <c r="G27" s="133"/>
      <c r="H27" s="135"/>
      <c r="I27" s="137"/>
      <c r="J27" s="59" t="s">
        <v>58</v>
      </c>
      <c r="K27" s="60">
        <v>44560</v>
      </c>
      <c r="L27" s="28">
        <v>3000000</v>
      </c>
      <c r="M27" s="29"/>
      <c r="N27" s="30"/>
    </row>
    <row r="28" spans="1:14" ht="57" customHeight="1" x14ac:dyDescent="0.25">
      <c r="A28" s="59">
        <v>3</v>
      </c>
      <c r="B28" s="60">
        <v>44127</v>
      </c>
      <c r="C28" s="59"/>
      <c r="D28" s="59" t="s">
        <v>43</v>
      </c>
      <c r="E28" s="59" t="s">
        <v>35</v>
      </c>
      <c r="F28" s="59" t="s">
        <v>47</v>
      </c>
      <c r="G28" s="59" t="s">
        <v>62</v>
      </c>
      <c r="H28" s="61">
        <v>10000000</v>
      </c>
      <c r="I28" s="60">
        <v>44856</v>
      </c>
      <c r="J28" s="64" t="s">
        <v>65</v>
      </c>
      <c r="K28" s="65">
        <v>44651</v>
      </c>
      <c r="L28" s="28">
        <v>5000000</v>
      </c>
      <c r="M28" s="29"/>
      <c r="N28" s="30"/>
    </row>
    <row r="29" spans="1:14" ht="55.5" customHeight="1" x14ac:dyDescent="0.25">
      <c r="A29" s="64">
        <v>3</v>
      </c>
      <c r="B29" s="65">
        <v>44127</v>
      </c>
      <c r="C29" s="64"/>
      <c r="D29" s="64" t="s">
        <v>43</v>
      </c>
      <c r="E29" s="64" t="s">
        <v>35</v>
      </c>
      <c r="F29" s="64" t="s">
        <v>47</v>
      </c>
      <c r="G29" s="64" t="s">
        <v>64</v>
      </c>
      <c r="H29" s="66">
        <v>5000000</v>
      </c>
      <c r="I29" s="65">
        <v>44856</v>
      </c>
      <c r="J29" s="64"/>
      <c r="K29" s="65"/>
      <c r="L29" s="28"/>
      <c r="M29" s="29"/>
      <c r="N29" s="30"/>
    </row>
    <row r="30" spans="1:14" ht="15.75" thickBot="1" x14ac:dyDescent="0.3">
      <c r="A30" s="124" t="s">
        <v>33</v>
      </c>
      <c r="B30" s="125"/>
      <c r="C30" s="125"/>
      <c r="D30" s="125"/>
      <c r="E30" s="125"/>
      <c r="F30" s="125"/>
      <c r="G30" s="126"/>
      <c r="H30" s="18">
        <f>SUM(H25:H29)</f>
        <v>35000000</v>
      </c>
      <c r="I30" s="11"/>
      <c r="J30" s="12"/>
      <c r="K30" s="13"/>
      <c r="L30" s="18">
        <f>SUM(L25:L29)</f>
        <v>25000000</v>
      </c>
      <c r="M30" s="11"/>
      <c r="N30" s="74">
        <f>H30-L30</f>
        <v>10000000</v>
      </c>
    </row>
    <row r="31" spans="1:14" ht="15.75" thickBot="1" x14ac:dyDescent="0.3">
      <c r="A31" s="127" t="s">
        <v>36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9"/>
    </row>
    <row r="32" spans="1:14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15.75" thickBot="1" x14ac:dyDescent="0.3">
      <c r="A33" s="130" t="s">
        <v>33</v>
      </c>
      <c r="B33" s="131"/>
      <c r="C33" s="131"/>
      <c r="D33" s="131"/>
      <c r="E33" s="131"/>
      <c r="F33" s="131"/>
      <c r="G33" s="132"/>
      <c r="H33" s="19">
        <f>H30+H23</f>
        <v>39975000</v>
      </c>
      <c r="I33" s="16"/>
      <c r="J33" s="16"/>
      <c r="K33" s="16"/>
      <c r="L33" s="19">
        <f>L30</f>
        <v>25000000</v>
      </c>
      <c r="M33" s="16"/>
      <c r="N33" s="21">
        <f>N23+N30</f>
        <v>10000000</v>
      </c>
    </row>
    <row r="34" spans="1:14" x14ac:dyDescent="0.25">
      <c r="A34" s="111" t="s">
        <v>45</v>
      </c>
      <c r="B34" s="111"/>
      <c r="C34" s="111"/>
      <c r="D34" s="111"/>
      <c r="E34" s="111"/>
      <c r="F34" s="111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112" t="s">
        <v>39</v>
      </c>
      <c r="B35" s="112"/>
      <c r="C35" s="112"/>
      <c r="D35" s="112"/>
      <c r="E35" s="57"/>
      <c r="F35" s="26"/>
      <c r="G35" s="27"/>
      <c r="H35" s="23"/>
      <c r="I35" s="23"/>
      <c r="J35" s="22" t="s">
        <v>46</v>
      </c>
      <c r="K35" s="22"/>
      <c r="L35" s="25"/>
      <c r="M35" s="25"/>
      <c r="N35" s="25"/>
    </row>
    <row r="36" spans="1:14" x14ac:dyDescent="0.25">
      <c r="A36" s="113" t="s">
        <v>40</v>
      </c>
      <c r="B36" s="113"/>
      <c r="C36" s="113"/>
      <c r="D36" s="113"/>
      <c r="E36" s="113"/>
      <c r="F36" s="113"/>
      <c r="G36" s="25" t="s">
        <v>42</v>
      </c>
      <c r="H36" s="25"/>
      <c r="I36" s="25"/>
      <c r="J36" s="25" t="s">
        <v>37</v>
      </c>
      <c r="K36" s="25"/>
      <c r="L36" s="25"/>
      <c r="M36" s="25"/>
      <c r="N36" s="25"/>
    </row>
    <row r="37" spans="1:14" x14ac:dyDescent="0.25">
      <c r="A37" s="58"/>
      <c r="B37" s="58"/>
      <c r="C37" s="58"/>
      <c r="D37" s="58"/>
      <c r="E37" s="58"/>
      <c r="F37" s="58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4" t="s">
        <v>48</v>
      </c>
      <c r="B38" s="24"/>
      <c r="C38" s="24"/>
      <c r="D38" s="24"/>
      <c r="E38" s="17"/>
      <c r="F38" s="17"/>
      <c r="G38" s="25"/>
      <c r="H38" s="25"/>
      <c r="I38" s="25"/>
      <c r="J38" s="25"/>
      <c r="K38" s="25"/>
      <c r="L38" s="25"/>
      <c r="M38" s="25"/>
      <c r="N38" s="25"/>
    </row>
    <row r="39" spans="1:14" x14ac:dyDescent="0.25">
      <c r="A39" s="24" t="s">
        <v>38</v>
      </c>
      <c r="B39" s="24"/>
      <c r="C39" s="24"/>
      <c r="D39" s="24"/>
      <c r="E39" s="17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5">
      <c r="A40" s="24" t="s">
        <v>41</v>
      </c>
      <c r="B40" s="24"/>
      <c r="C40" s="24"/>
      <c r="D40" s="24"/>
      <c r="E40" s="17"/>
      <c r="F40" s="22"/>
      <c r="G40" s="22"/>
      <c r="H40" s="23"/>
      <c r="I40" s="23"/>
      <c r="J40" s="22" t="s">
        <v>44</v>
      </c>
      <c r="K40" s="22"/>
      <c r="L40" s="25"/>
      <c r="M40" s="25"/>
      <c r="N40" s="25"/>
    </row>
    <row r="41" spans="1:14" x14ac:dyDescent="0.25">
      <c r="A41" s="25"/>
      <c r="B41" s="25"/>
      <c r="C41" s="25"/>
      <c r="D41" s="25"/>
      <c r="E41" s="25"/>
      <c r="F41" s="25"/>
      <c r="G41" s="25" t="s">
        <v>42</v>
      </c>
      <c r="H41" s="25"/>
      <c r="I41" s="25"/>
      <c r="J41" s="114" t="s">
        <v>37</v>
      </c>
      <c r="K41" s="114"/>
      <c r="L41" s="25"/>
      <c r="M41" s="25"/>
      <c r="N41" s="25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21:N21"/>
    <mergeCell ref="A23:G23"/>
    <mergeCell ref="A24:N24"/>
    <mergeCell ref="A26:A27"/>
    <mergeCell ref="B26:B27"/>
    <mergeCell ref="C26:C27"/>
    <mergeCell ref="D26:D27"/>
    <mergeCell ref="E26:E27"/>
    <mergeCell ref="F26:F27"/>
    <mergeCell ref="G26:G27"/>
    <mergeCell ref="G14:G19"/>
    <mergeCell ref="H14:H19"/>
    <mergeCell ref="I14:I19"/>
    <mergeCell ref="J14:J19"/>
    <mergeCell ref="K14:K19"/>
    <mergeCell ref="A35:D35"/>
    <mergeCell ref="A36:F36"/>
    <mergeCell ref="J41:K41"/>
    <mergeCell ref="H26:H27"/>
    <mergeCell ref="I26:I27"/>
    <mergeCell ref="A30:G30"/>
    <mergeCell ref="A31:N31"/>
    <mergeCell ref="A33:G33"/>
    <mergeCell ref="A34:F34"/>
  </mergeCells>
  <conditionalFormatting sqref="N38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35433070866141736" bottom="0.15748031496062992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BreakPreview" zoomScale="60" zoomScaleNormal="100" workbookViewId="0">
      <selection activeCell="I28" sqref="I28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06" t="s">
        <v>67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x14ac:dyDescent="0.25">
      <c r="A2" s="70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25" t="s">
        <v>59</v>
      </c>
      <c r="B3" s="25"/>
      <c r="C3" s="25"/>
      <c r="D3" s="25"/>
      <c r="E3" s="25"/>
      <c r="F3" s="25"/>
      <c r="G3" s="25"/>
      <c r="H3" s="25"/>
      <c r="I3" s="107">
        <v>25000000</v>
      </c>
      <c r="J3" s="107"/>
      <c r="K3" s="25" t="s">
        <v>0</v>
      </c>
      <c r="L3" s="25"/>
      <c r="M3" s="25"/>
      <c r="N3" s="25"/>
    </row>
    <row r="4" spans="1:14" x14ac:dyDescent="0.25">
      <c r="A4" s="25" t="s">
        <v>1</v>
      </c>
      <c r="B4" s="25"/>
      <c r="C4" s="25"/>
      <c r="D4" s="25"/>
      <c r="E4" s="25"/>
      <c r="F4" s="25"/>
      <c r="G4" s="25"/>
      <c r="H4" s="25"/>
      <c r="I4" s="108">
        <v>0</v>
      </c>
      <c r="J4" s="108"/>
      <c r="K4" s="25" t="s">
        <v>0</v>
      </c>
      <c r="L4" s="25"/>
      <c r="M4" s="25"/>
      <c r="N4" s="25"/>
    </row>
    <row r="5" spans="1:14" x14ac:dyDescent="0.25">
      <c r="A5" s="109" t="s">
        <v>50</v>
      </c>
      <c r="B5" s="109"/>
      <c r="C5" s="109"/>
      <c r="D5" s="109"/>
      <c r="E5" s="109"/>
      <c r="F5" s="109"/>
      <c r="G5" s="109"/>
      <c r="H5" s="109"/>
      <c r="I5" s="110"/>
      <c r="J5" s="110"/>
      <c r="K5" s="25" t="s">
        <v>0</v>
      </c>
      <c r="L5" s="70"/>
      <c r="M5" s="70"/>
      <c r="N5" s="25"/>
    </row>
    <row r="6" spans="1:14" ht="15.75" thickBot="1" x14ac:dyDescent="0.3">
      <c r="A6" s="90" t="s">
        <v>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x14ac:dyDescent="0.25">
      <c r="A7" s="91" t="s">
        <v>3</v>
      </c>
      <c r="B7" s="91" t="s">
        <v>4</v>
      </c>
      <c r="C7" s="91" t="s">
        <v>5</v>
      </c>
      <c r="D7" s="91" t="s">
        <v>6</v>
      </c>
      <c r="E7" s="91" t="s">
        <v>7</v>
      </c>
      <c r="F7" s="91" t="s">
        <v>8</v>
      </c>
      <c r="G7" s="94" t="s">
        <v>9</v>
      </c>
      <c r="H7" s="95"/>
      <c r="I7" s="96"/>
      <c r="J7" s="94" t="s">
        <v>10</v>
      </c>
      <c r="K7" s="95"/>
      <c r="L7" s="96"/>
      <c r="M7" s="103" t="s">
        <v>11</v>
      </c>
      <c r="N7" s="103" t="s">
        <v>12</v>
      </c>
    </row>
    <row r="8" spans="1:14" x14ac:dyDescent="0.25">
      <c r="A8" s="92"/>
      <c r="B8" s="92"/>
      <c r="C8" s="92"/>
      <c r="D8" s="92"/>
      <c r="E8" s="92"/>
      <c r="F8" s="92"/>
      <c r="G8" s="97"/>
      <c r="H8" s="98"/>
      <c r="I8" s="99"/>
      <c r="J8" s="97"/>
      <c r="K8" s="98"/>
      <c r="L8" s="99"/>
      <c r="M8" s="104"/>
      <c r="N8" s="104"/>
    </row>
    <row r="9" spans="1:14" x14ac:dyDescent="0.25">
      <c r="A9" s="92"/>
      <c r="B9" s="92"/>
      <c r="C9" s="92"/>
      <c r="D9" s="92"/>
      <c r="E9" s="92"/>
      <c r="F9" s="92"/>
      <c r="G9" s="97"/>
      <c r="H9" s="98"/>
      <c r="I9" s="99"/>
      <c r="J9" s="97"/>
      <c r="K9" s="98"/>
      <c r="L9" s="99"/>
      <c r="M9" s="104"/>
      <c r="N9" s="104"/>
    </row>
    <row r="10" spans="1:14" x14ac:dyDescent="0.25">
      <c r="A10" s="92"/>
      <c r="B10" s="92"/>
      <c r="C10" s="92"/>
      <c r="D10" s="92"/>
      <c r="E10" s="92"/>
      <c r="F10" s="92"/>
      <c r="G10" s="97"/>
      <c r="H10" s="98"/>
      <c r="I10" s="99"/>
      <c r="J10" s="97"/>
      <c r="K10" s="98"/>
      <c r="L10" s="99"/>
      <c r="M10" s="104"/>
      <c r="N10" s="104"/>
    </row>
    <row r="11" spans="1:14" x14ac:dyDescent="0.25">
      <c r="A11" s="92"/>
      <c r="B11" s="92"/>
      <c r="C11" s="92"/>
      <c r="D11" s="92"/>
      <c r="E11" s="92"/>
      <c r="F11" s="92"/>
      <c r="G11" s="97"/>
      <c r="H11" s="98"/>
      <c r="I11" s="99"/>
      <c r="J11" s="97"/>
      <c r="K11" s="98"/>
      <c r="L11" s="99"/>
      <c r="M11" s="104"/>
      <c r="N11" s="104"/>
    </row>
    <row r="12" spans="1:14" ht="15.75" thickBot="1" x14ac:dyDescent="0.3">
      <c r="A12" s="92"/>
      <c r="B12" s="92"/>
      <c r="C12" s="92"/>
      <c r="D12" s="92"/>
      <c r="E12" s="92"/>
      <c r="F12" s="92"/>
      <c r="G12" s="100"/>
      <c r="H12" s="101"/>
      <c r="I12" s="102"/>
      <c r="J12" s="100"/>
      <c r="K12" s="101"/>
      <c r="L12" s="102"/>
      <c r="M12" s="104"/>
      <c r="N12" s="104"/>
    </row>
    <row r="13" spans="1:14" x14ac:dyDescent="0.25">
      <c r="A13" s="92"/>
      <c r="B13" s="92"/>
      <c r="C13" s="92"/>
      <c r="D13" s="92"/>
      <c r="E13" s="92"/>
      <c r="F13" s="92"/>
      <c r="G13" s="91" t="s">
        <v>13</v>
      </c>
      <c r="H13" s="91" t="s">
        <v>14</v>
      </c>
      <c r="I13" s="91" t="s">
        <v>15</v>
      </c>
      <c r="J13" s="91" t="s">
        <v>16</v>
      </c>
      <c r="K13" s="91" t="s">
        <v>17</v>
      </c>
      <c r="L13" s="91" t="s">
        <v>14</v>
      </c>
      <c r="M13" s="104"/>
      <c r="N13" s="104"/>
    </row>
    <row r="14" spans="1:14" x14ac:dyDescent="0.25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104"/>
      <c r="N14" s="104"/>
    </row>
    <row r="15" spans="1:14" x14ac:dyDescent="0.25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104"/>
      <c r="N15" s="104"/>
    </row>
    <row r="16" spans="1:14" x14ac:dyDescent="0.25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104"/>
      <c r="N16" s="104"/>
    </row>
    <row r="17" spans="1:14" x14ac:dyDescent="0.2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04"/>
      <c r="N17" s="104"/>
    </row>
    <row r="18" spans="1:14" ht="15.75" thickBot="1" x14ac:dyDescent="0.3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105"/>
      <c r="N18" s="105"/>
    </row>
    <row r="19" spans="1:14" ht="15.75" thickBot="1" x14ac:dyDescent="0.3">
      <c r="A19" s="6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.75" thickBot="1" x14ac:dyDescent="0.3">
      <c r="A20" s="115" t="s">
        <v>32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7"/>
    </row>
    <row r="21" spans="1:14" ht="51.75" thickBot="1" x14ac:dyDescent="0.3">
      <c r="A21" s="3">
        <v>1</v>
      </c>
      <c r="B21" s="4">
        <v>44552</v>
      </c>
      <c r="C21" s="5"/>
      <c r="D21" s="6" t="s">
        <v>53</v>
      </c>
      <c r="E21" s="71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67" t="s">
        <v>63</v>
      </c>
      <c r="K21" s="8">
        <v>44613</v>
      </c>
      <c r="L21" s="62">
        <v>4975000</v>
      </c>
      <c r="M21" s="6"/>
      <c r="N21" s="9"/>
    </row>
    <row r="22" spans="1:14" ht="15.75" thickBot="1" x14ac:dyDescent="0.3">
      <c r="A22" s="118" t="s">
        <v>33</v>
      </c>
      <c r="B22" s="119"/>
      <c r="C22" s="119"/>
      <c r="D22" s="119"/>
      <c r="E22" s="119"/>
      <c r="F22" s="119"/>
      <c r="G22" s="120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25">
      <c r="A23" s="121" t="s">
        <v>34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3"/>
    </row>
    <row r="24" spans="1:14" ht="42.75" customHeight="1" x14ac:dyDescent="0.25">
      <c r="A24" s="71">
        <v>1</v>
      </c>
      <c r="B24" s="72">
        <v>44127</v>
      </c>
      <c r="C24" s="71"/>
      <c r="D24" s="71" t="s">
        <v>69</v>
      </c>
      <c r="E24" s="71" t="s">
        <v>70</v>
      </c>
      <c r="F24" s="71" t="s">
        <v>47</v>
      </c>
      <c r="G24" s="71" t="s">
        <v>49</v>
      </c>
      <c r="H24" s="73">
        <v>5000000</v>
      </c>
      <c r="I24" s="72">
        <v>44856</v>
      </c>
      <c r="J24" s="71" t="s">
        <v>51</v>
      </c>
      <c r="K24" s="72">
        <v>44231</v>
      </c>
      <c r="L24" s="28">
        <v>5000000</v>
      </c>
      <c r="M24" s="29"/>
      <c r="N24" s="30"/>
    </row>
    <row r="25" spans="1:14" ht="23.25" customHeight="1" x14ac:dyDescent="0.25">
      <c r="A25" s="133">
        <v>2</v>
      </c>
      <c r="B25" s="134">
        <v>44128</v>
      </c>
      <c r="C25" s="133"/>
      <c r="D25" s="133" t="s">
        <v>69</v>
      </c>
      <c r="E25" s="133" t="s">
        <v>70</v>
      </c>
      <c r="F25" s="133" t="s">
        <v>47</v>
      </c>
      <c r="G25" s="133" t="s">
        <v>56</v>
      </c>
      <c r="H25" s="135">
        <v>15000000</v>
      </c>
      <c r="I25" s="136">
        <v>44856</v>
      </c>
      <c r="J25" s="71" t="s">
        <v>57</v>
      </c>
      <c r="K25" s="72">
        <v>44559</v>
      </c>
      <c r="L25" s="28">
        <v>12000000</v>
      </c>
      <c r="M25" s="29"/>
      <c r="N25" s="30"/>
    </row>
    <row r="26" spans="1:14" ht="23.25" customHeight="1" x14ac:dyDescent="0.25">
      <c r="A26" s="133"/>
      <c r="B26" s="134"/>
      <c r="C26" s="133"/>
      <c r="D26" s="133"/>
      <c r="E26" s="133"/>
      <c r="F26" s="133"/>
      <c r="G26" s="133"/>
      <c r="H26" s="135"/>
      <c r="I26" s="137"/>
      <c r="J26" s="71" t="s">
        <v>58</v>
      </c>
      <c r="K26" s="72">
        <v>44560</v>
      </c>
      <c r="L26" s="28">
        <v>3000000</v>
      </c>
      <c r="M26" s="29"/>
      <c r="N26" s="30"/>
    </row>
    <row r="27" spans="1:14" ht="39" customHeight="1" x14ac:dyDescent="0.25">
      <c r="A27" s="71">
        <v>3</v>
      </c>
      <c r="B27" s="72">
        <v>44127</v>
      </c>
      <c r="C27" s="71"/>
      <c r="D27" s="71" t="s">
        <v>69</v>
      </c>
      <c r="E27" s="71" t="s">
        <v>70</v>
      </c>
      <c r="F27" s="71" t="s">
        <v>47</v>
      </c>
      <c r="G27" s="71" t="s">
        <v>62</v>
      </c>
      <c r="H27" s="73">
        <v>10000000</v>
      </c>
      <c r="I27" s="72">
        <v>44856</v>
      </c>
      <c r="J27" s="71" t="s">
        <v>65</v>
      </c>
      <c r="K27" s="72">
        <v>44651</v>
      </c>
      <c r="L27" s="28">
        <v>5000000</v>
      </c>
      <c r="M27" s="29"/>
      <c r="N27" s="30"/>
    </row>
    <row r="28" spans="1:14" ht="36.75" customHeight="1" x14ac:dyDescent="0.25">
      <c r="A28" s="71">
        <v>4</v>
      </c>
      <c r="B28" s="72">
        <v>44127</v>
      </c>
      <c r="C28" s="71"/>
      <c r="D28" s="71" t="s">
        <v>69</v>
      </c>
      <c r="E28" s="71" t="s">
        <v>70</v>
      </c>
      <c r="F28" s="71" t="s">
        <v>47</v>
      </c>
      <c r="G28" s="71" t="s">
        <v>64</v>
      </c>
      <c r="H28" s="73">
        <v>5000000</v>
      </c>
      <c r="I28" s="72"/>
      <c r="J28" s="71"/>
      <c r="K28" s="72"/>
      <c r="L28" s="28"/>
      <c r="M28" s="29"/>
      <c r="N28" s="30"/>
    </row>
    <row r="29" spans="1:14" ht="38.25" customHeight="1" x14ac:dyDescent="0.25">
      <c r="A29" s="71">
        <v>5</v>
      </c>
      <c r="B29" s="72">
        <v>44128</v>
      </c>
      <c r="C29" s="71"/>
      <c r="D29" s="71" t="s">
        <v>69</v>
      </c>
      <c r="E29" s="71" t="s">
        <v>70</v>
      </c>
      <c r="F29" s="71" t="s">
        <v>47</v>
      </c>
      <c r="G29" s="75" t="s">
        <v>68</v>
      </c>
      <c r="H29" s="73">
        <v>3000000</v>
      </c>
      <c r="I29" s="72"/>
      <c r="J29" s="71"/>
      <c r="K29" s="72"/>
      <c r="L29" s="28"/>
      <c r="M29" s="29"/>
      <c r="N29" s="30"/>
    </row>
    <row r="30" spans="1:14" ht="15.75" thickBot="1" x14ac:dyDescent="0.3">
      <c r="A30" s="124" t="s">
        <v>33</v>
      </c>
      <c r="B30" s="125"/>
      <c r="C30" s="125"/>
      <c r="D30" s="125"/>
      <c r="E30" s="125"/>
      <c r="F30" s="125"/>
      <c r="G30" s="126"/>
      <c r="H30" s="18">
        <f>SUM(H24:H29)</f>
        <v>38000000</v>
      </c>
      <c r="I30" s="11"/>
      <c r="J30" s="12"/>
      <c r="K30" s="13"/>
      <c r="L30" s="18">
        <f>SUM(L24:L28)</f>
        <v>25000000</v>
      </c>
      <c r="M30" s="11"/>
      <c r="N30" s="74">
        <f>H30-L30</f>
        <v>13000000</v>
      </c>
    </row>
    <row r="31" spans="1:14" ht="15.75" thickBot="1" x14ac:dyDescent="0.3">
      <c r="A31" s="127" t="s">
        <v>36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9"/>
    </row>
    <row r="32" spans="1:14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15.75" thickBot="1" x14ac:dyDescent="0.3">
      <c r="A33" s="130" t="s">
        <v>33</v>
      </c>
      <c r="B33" s="131"/>
      <c r="C33" s="131"/>
      <c r="D33" s="131"/>
      <c r="E33" s="131"/>
      <c r="F33" s="131"/>
      <c r="G33" s="132"/>
      <c r="H33" s="19">
        <f>H30+H22</f>
        <v>42975000</v>
      </c>
      <c r="I33" s="16"/>
      <c r="J33" s="16"/>
      <c r="K33" s="16"/>
      <c r="L33" s="19">
        <f>L30</f>
        <v>25000000</v>
      </c>
      <c r="M33" s="16"/>
      <c r="N33" s="21">
        <f>N22+N30</f>
        <v>13000000</v>
      </c>
    </row>
    <row r="34" spans="1:14" x14ac:dyDescent="0.25">
      <c r="A34" s="111" t="s">
        <v>45</v>
      </c>
      <c r="B34" s="111"/>
      <c r="C34" s="111"/>
      <c r="D34" s="111"/>
      <c r="E34" s="111"/>
      <c r="F34" s="111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112" t="s">
        <v>39</v>
      </c>
      <c r="B35" s="112"/>
      <c r="C35" s="112"/>
      <c r="D35" s="112"/>
      <c r="E35" s="69"/>
      <c r="F35" s="26"/>
      <c r="G35" s="27"/>
      <c r="H35" s="23"/>
      <c r="I35" s="23"/>
      <c r="J35" s="22" t="s">
        <v>46</v>
      </c>
      <c r="K35" s="22"/>
      <c r="L35" s="25"/>
      <c r="M35" s="25"/>
      <c r="N35" s="25"/>
    </row>
    <row r="36" spans="1:14" x14ac:dyDescent="0.25">
      <c r="A36" s="113" t="s">
        <v>40</v>
      </c>
      <c r="B36" s="113"/>
      <c r="C36" s="113"/>
      <c r="D36" s="113"/>
      <c r="E36" s="113"/>
      <c r="F36" s="113"/>
      <c r="G36" s="25" t="s">
        <v>42</v>
      </c>
      <c r="H36" s="25"/>
      <c r="I36" s="25"/>
      <c r="J36" s="25" t="s">
        <v>37</v>
      </c>
      <c r="K36" s="25"/>
      <c r="L36" s="25"/>
      <c r="M36" s="25"/>
      <c r="N36" s="25"/>
    </row>
    <row r="37" spans="1:14" x14ac:dyDescent="0.25">
      <c r="A37" s="70"/>
      <c r="B37" s="70"/>
      <c r="C37" s="70"/>
      <c r="D37" s="70"/>
      <c r="E37" s="70"/>
      <c r="F37" s="70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4" t="s">
        <v>48</v>
      </c>
      <c r="B38" s="24"/>
      <c r="C38" s="24"/>
      <c r="D38" s="24"/>
      <c r="E38" s="17"/>
      <c r="F38" s="17"/>
      <c r="G38" s="25"/>
      <c r="H38" s="25"/>
      <c r="I38" s="25"/>
      <c r="J38" s="25"/>
      <c r="K38" s="25"/>
      <c r="L38" s="25"/>
      <c r="M38" s="25"/>
      <c r="N38" s="25"/>
    </row>
    <row r="39" spans="1:14" x14ac:dyDescent="0.25">
      <c r="A39" s="24" t="s">
        <v>38</v>
      </c>
      <c r="B39" s="24"/>
      <c r="C39" s="24"/>
      <c r="D39" s="24"/>
      <c r="E39" s="17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5">
      <c r="A40" s="24" t="s">
        <v>41</v>
      </c>
      <c r="B40" s="24"/>
      <c r="C40" s="24"/>
      <c r="D40" s="24"/>
      <c r="E40" s="17"/>
      <c r="F40" s="22"/>
      <c r="G40" s="22"/>
      <c r="H40" s="23"/>
      <c r="I40" s="23"/>
      <c r="J40" s="22" t="s">
        <v>44</v>
      </c>
      <c r="K40" s="22"/>
      <c r="L40" s="25"/>
      <c r="M40" s="25"/>
      <c r="N40" s="25"/>
    </row>
    <row r="41" spans="1:14" x14ac:dyDescent="0.25">
      <c r="A41" s="25"/>
      <c r="B41" s="25"/>
      <c r="C41" s="25"/>
      <c r="D41" s="25"/>
      <c r="E41" s="25"/>
      <c r="F41" s="25"/>
      <c r="G41" s="25" t="s">
        <v>42</v>
      </c>
      <c r="H41" s="25"/>
      <c r="I41" s="25"/>
      <c r="J41" s="114" t="s">
        <v>37</v>
      </c>
      <c r="K41" s="114"/>
      <c r="L41" s="25"/>
      <c r="M41" s="25"/>
      <c r="N41" s="25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41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G13:G18"/>
    <mergeCell ref="H13:H18"/>
    <mergeCell ref="I13:I18"/>
    <mergeCell ref="J13:J18"/>
    <mergeCell ref="K13:K18"/>
    <mergeCell ref="A35:D35"/>
    <mergeCell ref="A36:F36"/>
    <mergeCell ref="J41:K41"/>
    <mergeCell ref="H25:H26"/>
    <mergeCell ref="I25:I26"/>
    <mergeCell ref="A30:G30"/>
    <mergeCell ref="A31:N31"/>
    <mergeCell ref="A33:G33"/>
    <mergeCell ref="A34:F34"/>
  </mergeCells>
  <conditionalFormatting sqref="N38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35433070866141736" bottom="0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06" t="s">
        <v>71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x14ac:dyDescent="0.25">
      <c r="A2" s="79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25" t="s">
        <v>59</v>
      </c>
      <c r="B3" s="25"/>
      <c r="C3" s="25"/>
      <c r="D3" s="25"/>
      <c r="E3" s="25"/>
      <c r="F3" s="25"/>
      <c r="G3" s="25"/>
      <c r="H3" s="25"/>
      <c r="I3" s="107">
        <v>25000000</v>
      </c>
      <c r="J3" s="107"/>
      <c r="K3" s="25" t="s">
        <v>0</v>
      </c>
      <c r="L3" s="25"/>
      <c r="M3" s="25"/>
      <c r="N3" s="25"/>
    </row>
    <row r="4" spans="1:14" x14ac:dyDescent="0.25">
      <c r="A4" s="25" t="s">
        <v>1</v>
      </c>
      <c r="B4" s="25"/>
      <c r="C4" s="25"/>
      <c r="D4" s="25"/>
      <c r="E4" s="25"/>
      <c r="F4" s="25"/>
      <c r="G4" s="25"/>
      <c r="H4" s="25"/>
      <c r="I4" s="108">
        <v>0</v>
      </c>
      <c r="J4" s="108"/>
      <c r="K4" s="25" t="s">
        <v>0</v>
      </c>
      <c r="L4" s="25"/>
      <c r="M4" s="25"/>
      <c r="N4" s="25"/>
    </row>
    <row r="5" spans="1:14" x14ac:dyDescent="0.25">
      <c r="A5" s="109" t="s">
        <v>50</v>
      </c>
      <c r="B5" s="109"/>
      <c r="C5" s="109"/>
      <c r="D5" s="109"/>
      <c r="E5" s="109"/>
      <c r="F5" s="109"/>
      <c r="G5" s="109"/>
      <c r="H5" s="109"/>
      <c r="I5" s="110"/>
      <c r="J5" s="110"/>
      <c r="K5" s="25" t="s">
        <v>0</v>
      </c>
      <c r="L5" s="79"/>
      <c r="M5" s="79"/>
      <c r="N5" s="25"/>
    </row>
    <row r="6" spans="1:14" ht="15.75" thickBot="1" x14ac:dyDescent="0.3">
      <c r="A6" s="90" t="s">
        <v>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x14ac:dyDescent="0.25">
      <c r="A7" s="91" t="s">
        <v>3</v>
      </c>
      <c r="B7" s="91" t="s">
        <v>4</v>
      </c>
      <c r="C7" s="91" t="s">
        <v>5</v>
      </c>
      <c r="D7" s="91" t="s">
        <v>6</v>
      </c>
      <c r="E7" s="91" t="s">
        <v>7</v>
      </c>
      <c r="F7" s="91" t="s">
        <v>8</v>
      </c>
      <c r="G7" s="94" t="s">
        <v>9</v>
      </c>
      <c r="H7" s="95"/>
      <c r="I7" s="96"/>
      <c r="J7" s="94" t="s">
        <v>10</v>
      </c>
      <c r="K7" s="95"/>
      <c r="L7" s="96"/>
      <c r="M7" s="103" t="s">
        <v>11</v>
      </c>
      <c r="N7" s="103" t="s">
        <v>12</v>
      </c>
    </row>
    <row r="8" spans="1:14" x14ac:dyDescent="0.25">
      <c r="A8" s="92"/>
      <c r="B8" s="92"/>
      <c r="C8" s="92"/>
      <c r="D8" s="92"/>
      <c r="E8" s="92"/>
      <c r="F8" s="92"/>
      <c r="G8" s="97"/>
      <c r="H8" s="98"/>
      <c r="I8" s="99"/>
      <c r="J8" s="97"/>
      <c r="K8" s="98"/>
      <c r="L8" s="99"/>
      <c r="M8" s="104"/>
      <c r="N8" s="104"/>
    </row>
    <row r="9" spans="1:14" x14ac:dyDescent="0.25">
      <c r="A9" s="92"/>
      <c r="B9" s="92"/>
      <c r="C9" s="92"/>
      <c r="D9" s="92"/>
      <c r="E9" s="92"/>
      <c r="F9" s="92"/>
      <c r="G9" s="97"/>
      <c r="H9" s="98"/>
      <c r="I9" s="99"/>
      <c r="J9" s="97"/>
      <c r="K9" s="98"/>
      <c r="L9" s="99"/>
      <c r="M9" s="104"/>
      <c r="N9" s="104"/>
    </row>
    <row r="10" spans="1:14" x14ac:dyDescent="0.25">
      <c r="A10" s="92"/>
      <c r="B10" s="92"/>
      <c r="C10" s="92"/>
      <c r="D10" s="92"/>
      <c r="E10" s="92"/>
      <c r="F10" s="92"/>
      <c r="G10" s="97"/>
      <c r="H10" s="98"/>
      <c r="I10" s="99"/>
      <c r="J10" s="97"/>
      <c r="K10" s="98"/>
      <c r="L10" s="99"/>
      <c r="M10" s="104"/>
      <c r="N10" s="104"/>
    </row>
    <row r="11" spans="1:14" x14ac:dyDescent="0.25">
      <c r="A11" s="92"/>
      <c r="B11" s="92"/>
      <c r="C11" s="92"/>
      <c r="D11" s="92"/>
      <c r="E11" s="92"/>
      <c r="F11" s="92"/>
      <c r="G11" s="97"/>
      <c r="H11" s="98"/>
      <c r="I11" s="99"/>
      <c r="J11" s="97"/>
      <c r="K11" s="98"/>
      <c r="L11" s="99"/>
      <c r="M11" s="104"/>
      <c r="N11" s="104"/>
    </row>
    <row r="12" spans="1:14" ht="15.75" thickBot="1" x14ac:dyDescent="0.3">
      <c r="A12" s="92"/>
      <c r="B12" s="92"/>
      <c r="C12" s="92"/>
      <c r="D12" s="92"/>
      <c r="E12" s="92"/>
      <c r="F12" s="92"/>
      <c r="G12" s="100"/>
      <c r="H12" s="101"/>
      <c r="I12" s="102"/>
      <c r="J12" s="100"/>
      <c r="K12" s="101"/>
      <c r="L12" s="102"/>
      <c r="M12" s="104"/>
      <c r="N12" s="104"/>
    </row>
    <row r="13" spans="1:14" x14ac:dyDescent="0.25">
      <c r="A13" s="92"/>
      <c r="B13" s="92"/>
      <c r="C13" s="92"/>
      <c r="D13" s="92"/>
      <c r="E13" s="92"/>
      <c r="F13" s="92"/>
      <c r="G13" s="91" t="s">
        <v>13</v>
      </c>
      <c r="H13" s="91" t="s">
        <v>14</v>
      </c>
      <c r="I13" s="91" t="s">
        <v>15</v>
      </c>
      <c r="J13" s="91" t="s">
        <v>16</v>
      </c>
      <c r="K13" s="91" t="s">
        <v>17</v>
      </c>
      <c r="L13" s="91" t="s">
        <v>14</v>
      </c>
      <c r="M13" s="104"/>
      <c r="N13" s="104"/>
    </row>
    <row r="14" spans="1:14" x14ac:dyDescent="0.25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104"/>
      <c r="N14" s="104"/>
    </row>
    <row r="15" spans="1:14" x14ac:dyDescent="0.25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104"/>
      <c r="N15" s="104"/>
    </row>
    <row r="16" spans="1:14" x14ac:dyDescent="0.25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104"/>
      <c r="N16" s="104"/>
    </row>
    <row r="17" spans="1:14" x14ac:dyDescent="0.2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04"/>
      <c r="N17" s="104"/>
    </row>
    <row r="18" spans="1:14" ht="15.75" thickBot="1" x14ac:dyDescent="0.3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105"/>
      <c r="N18" s="105"/>
    </row>
    <row r="19" spans="1:14" ht="15.75" thickBot="1" x14ac:dyDescent="0.3">
      <c r="A19" s="82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.75" thickBot="1" x14ac:dyDescent="0.3">
      <c r="A20" s="115" t="s">
        <v>32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7"/>
    </row>
    <row r="21" spans="1:14" ht="51.75" thickBot="1" x14ac:dyDescent="0.3">
      <c r="A21" s="3">
        <v>1</v>
      </c>
      <c r="B21" s="4">
        <v>44552</v>
      </c>
      <c r="C21" s="5"/>
      <c r="D21" s="6" t="s">
        <v>53</v>
      </c>
      <c r="E21" s="76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77" t="s">
        <v>63</v>
      </c>
      <c r="K21" s="8">
        <v>44613</v>
      </c>
      <c r="L21" s="62">
        <v>4975000</v>
      </c>
      <c r="M21" s="6"/>
      <c r="N21" s="9"/>
    </row>
    <row r="22" spans="1:14" ht="15.75" thickBot="1" x14ac:dyDescent="0.3">
      <c r="A22" s="118" t="s">
        <v>33</v>
      </c>
      <c r="B22" s="119"/>
      <c r="C22" s="119"/>
      <c r="D22" s="119"/>
      <c r="E22" s="119"/>
      <c r="F22" s="119"/>
      <c r="G22" s="120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25">
      <c r="A23" s="121" t="s">
        <v>34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3"/>
    </row>
    <row r="24" spans="1:14" ht="42.75" customHeight="1" x14ac:dyDescent="0.25">
      <c r="A24" s="76">
        <v>1</v>
      </c>
      <c r="B24" s="80">
        <v>44127</v>
      </c>
      <c r="C24" s="76"/>
      <c r="D24" s="76" t="s">
        <v>69</v>
      </c>
      <c r="E24" s="76" t="s">
        <v>70</v>
      </c>
      <c r="F24" s="76" t="s">
        <v>47</v>
      </c>
      <c r="G24" s="76" t="s">
        <v>49</v>
      </c>
      <c r="H24" s="81">
        <v>5000000</v>
      </c>
      <c r="I24" s="80">
        <v>44856</v>
      </c>
      <c r="J24" s="76" t="s">
        <v>51</v>
      </c>
      <c r="K24" s="80">
        <v>44231</v>
      </c>
      <c r="L24" s="28">
        <v>5000000</v>
      </c>
      <c r="M24" s="29"/>
      <c r="N24" s="30"/>
    </row>
    <row r="25" spans="1:14" ht="23.25" customHeight="1" x14ac:dyDescent="0.25">
      <c r="A25" s="133">
        <v>2</v>
      </c>
      <c r="B25" s="134">
        <v>44128</v>
      </c>
      <c r="C25" s="133"/>
      <c r="D25" s="133" t="s">
        <v>69</v>
      </c>
      <c r="E25" s="133" t="s">
        <v>70</v>
      </c>
      <c r="F25" s="133" t="s">
        <v>47</v>
      </c>
      <c r="G25" s="133" t="s">
        <v>56</v>
      </c>
      <c r="H25" s="135">
        <v>15000000</v>
      </c>
      <c r="I25" s="136">
        <v>44856</v>
      </c>
      <c r="J25" s="76" t="s">
        <v>57</v>
      </c>
      <c r="K25" s="80">
        <v>44559</v>
      </c>
      <c r="L25" s="28">
        <v>12000000</v>
      </c>
      <c r="M25" s="29"/>
      <c r="N25" s="30"/>
    </row>
    <row r="26" spans="1:14" ht="23.25" customHeight="1" x14ac:dyDescent="0.25">
      <c r="A26" s="133"/>
      <c r="B26" s="134"/>
      <c r="C26" s="133"/>
      <c r="D26" s="133"/>
      <c r="E26" s="133"/>
      <c r="F26" s="133"/>
      <c r="G26" s="133"/>
      <c r="H26" s="135"/>
      <c r="I26" s="137"/>
      <c r="J26" s="76" t="s">
        <v>58</v>
      </c>
      <c r="K26" s="80">
        <v>44560</v>
      </c>
      <c r="L26" s="28">
        <v>3000000</v>
      </c>
      <c r="M26" s="29"/>
      <c r="N26" s="30"/>
    </row>
    <row r="27" spans="1:14" ht="39" customHeight="1" x14ac:dyDescent="0.25">
      <c r="A27" s="76">
        <v>3</v>
      </c>
      <c r="B27" s="80">
        <v>44127</v>
      </c>
      <c r="C27" s="76"/>
      <c r="D27" s="76" t="s">
        <v>69</v>
      </c>
      <c r="E27" s="76" t="s">
        <v>70</v>
      </c>
      <c r="F27" s="76" t="s">
        <v>47</v>
      </c>
      <c r="G27" s="76" t="s">
        <v>62</v>
      </c>
      <c r="H27" s="81">
        <v>10000000</v>
      </c>
      <c r="I27" s="80">
        <v>44856</v>
      </c>
      <c r="J27" s="76" t="s">
        <v>65</v>
      </c>
      <c r="K27" s="80">
        <v>44651</v>
      </c>
      <c r="L27" s="28">
        <v>5000000</v>
      </c>
      <c r="M27" s="29"/>
      <c r="N27" s="30"/>
    </row>
    <row r="28" spans="1:14" ht="36.75" customHeight="1" x14ac:dyDescent="0.25">
      <c r="A28" s="76">
        <v>4</v>
      </c>
      <c r="B28" s="80">
        <v>44127</v>
      </c>
      <c r="C28" s="76"/>
      <c r="D28" s="76" t="s">
        <v>69</v>
      </c>
      <c r="E28" s="76" t="s">
        <v>70</v>
      </c>
      <c r="F28" s="76" t="s">
        <v>47</v>
      </c>
      <c r="G28" s="76" t="s">
        <v>64</v>
      </c>
      <c r="H28" s="81">
        <v>5000000</v>
      </c>
      <c r="I28" s="80"/>
      <c r="J28" s="76"/>
      <c r="K28" s="80"/>
      <c r="L28" s="28"/>
      <c r="M28" s="29"/>
      <c r="N28" s="30"/>
    </row>
    <row r="29" spans="1:14" ht="36.75" customHeight="1" x14ac:dyDescent="0.25">
      <c r="A29" s="76">
        <v>5</v>
      </c>
      <c r="B29" s="80">
        <v>44128</v>
      </c>
      <c r="C29" s="76"/>
      <c r="D29" s="76" t="s">
        <v>69</v>
      </c>
      <c r="E29" s="76" t="s">
        <v>70</v>
      </c>
      <c r="F29" s="76" t="s">
        <v>47</v>
      </c>
      <c r="G29" s="76" t="s">
        <v>72</v>
      </c>
      <c r="H29" s="81">
        <v>3000000</v>
      </c>
      <c r="I29" s="80"/>
      <c r="J29" s="76"/>
      <c r="K29" s="80"/>
      <c r="L29" s="28"/>
      <c r="M29" s="29"/>
      <c r="N29" s="30"/>
    </row>
    <row r="30" spans="1:14" ht="38.25" customHeight="1" x14ac:dyDescent="0.25">
      <c r="A30" s="76">
        <v>6</v>
      </c>
      <c r="B30" s="80">
        <v>44128</v>
      </c>
      <c r="C30" s="76"/>
      <c r="D30" s="76" t="s">
        <v>69</v>
      </c>
      <c r="E30" s="76" t="s">
        <v>70</v>
      </c>
      <c r="F30" s="76" t="s">
        <v>47</v>
      </c>
      <c r="G30" s="76" t="s">
        <v>73</v>
      </c>
      <c r="H30" s="81">
        <v>5000000</v>
      </c>
      <c r="I30" s="80"/>
      <c r="J30" s="76"/>
      <c r="K30" s="80"/>
      <c r="L30" s="28"/>
      <c r="M30" s="29"/>
      <c r="N30" s="30"/>
    </row>
    <row r="31" spans="1:14" ht="15.75" thickBot="1" x14ac:dyDescent="0.3">
      <c r="A31" s="124" t="s">
        <v>33</v>
      </c>
      <c r="B31" s="125"/>
      <c r="C31" s="125"/>
      <c r="D31" s="125"/>
      <c r="E31" s="125"/>
      <c r="F31" s="125"/>
      <c r="G31" s="126"/>
      <c r="H31" s="18">
        <f>SUM(H24:H30)</f>
        <v>43000000</v>
      </c>
      <c r="I31" s="11"/>
      <c r="J31" s="12"/>
      <c r="K31" s="13"/>
      <c r="L31" s="18">
        <f>SUM(L24:L28)</f>
        <v>25000000</v>
      </c>
      <c r="M31" s="11"/>
      <c r="N31" s="74">
        <f>H31-L31</f>
        <v>18000000</v>
      </c>
    </row>
    <row r="32" spans="1:14" ht="15.75" thickBot="1" x14ac:dyDescent="0.3">
      <c r="A32" s="127" t="s">
        <v>36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9"/>
    </row>
    <row r="33" spans="1:14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ht="15.75" thickBot="1" x14ac:dyDescent="0.3">
      <c r="A34" s="130" t="s">
        <v>33</v>
      </c>
      <c r="B34" s="131"/>
      <c r="C34" s="131"/>
      <c r="D34" s="131"/>
      <c r="E34" s="131"/>
      <c r="F34" s="131"/>
      <c r="G34" s="132"/>
      <c r="H34" s="19">
        <f>H31+H22</f>
        <v>47975000</v>
      </c>
      <c r="I34" s="16"/>
      <c r="J34" s="16"/>
      <c r="K34" s="16"/>
      <c r="L34" s="19">
        <f>L31</f>
        <v>25000000</v>
      </c>
      <c r="M34" s="16"/>
      <c r="N34" s="21">
        <f>N22+N31</f>
        <v>18000000</v>
      </c>
    </row>
    <row r="35" spans="1:14" x14ac:dyDescent="0.25">
      <c r="A35" s="111" t="s">
        <v>45</v>
      </c>
      <c r="B35" s="111"/>
      <c r="C35" s="111"/>
      <c r="D35" s="111"/>
      <c r="E35" s="111"/>
      <c r="F35" s="111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112" t="s">
        <v>39</v>
      </c>
      <c r="B36" s="112"/>
      <c r="C36" s="112"/>
      <c r="D36" s="112"/>
      <c r="E36" s="78"/>
      <c r="F36" s="26"/>
      <c r="G36" s="27"/>
      <c r="H36" s="23"/>
      <c r="I36" s="23"/>
      <c r="J36" s="22" t="s">
        <v>46</v>
      </c>
      <c r="K36" s="22"/>
      <c r="L36" s="25"/>
      <c r="M36" s="25"/>
      <c r="N36" s="25"/>
    </row>
    <row r="37" spans="1:14" x14ac:dyDescent="0.25">
      <c r="A37" s="113" t="s">
        <v>40</v>
      </c>
      <c r="B37" s="113"/>
      <c r="C37" s="113"/>
      <c r="D37" s="113"/>
      <c r="E37" s="113"/>
      <c r="F37" s="113"/>
      <c r="G37" s="25" t="s">
        <v>42</v>
      </c>
      <c r="H37" s="25"/>
      <c r="I37" s="25"/>
      <c r="J37" s="25" t="s">
        <v>37</v>
      </c>
      <c r="K37" s="25"/>
      <c r="L37" s="25"/>
      <c r="M37" s="25"/>
      <c r="N37" s="25"/>
    </row>
    <row r="38" spans="1:14" x14ac:dyDescent="0.25">
      <c r="A38" s="79"/>
      <c r="B38" s="79"/>
      <c r="C38" s="79"/>
      <c r="D38" s="79"/>
      <c r="E38" s="79"/>
      <c r="F38" s="79"/>
      <c r="G38" s="25"/>
      <c r="H38" s="25"/>
      <c r="I38" s="25"/>
      <c r="J38" s="25"/>
      <c r="K38" s="25"/>
      <c r="L38" s="25"/>
      <c r="M38" s="25"/>
      <c r="N38" s="25"/>
    </row>
    <row r="39" spans="1:14" x14ac:dyDescent="0.25">
      <c r="A39" s="24" t="s">
        <v>48</v>
      </c>
      <c r="B39" s="24"/>
      <c r="C39" s="24"/>
      <c r="D39" s="24"/>
      <c r="E39" s="17"/>
      <c r="F39" s="17"/>
      <c r="G39" s="25"/>
      <c r="H39" s="25"/>
      <c r="I39" s="25"/>
      <c r="J39" s="25"/>
      <c r="K39" s="25"/>
      <c r="L39" s="25"/>
      <c r="M39" s="25"/>
      <c r="N39" s="25"/>
    </row>
    <row r="40" spans="1:14" x14ac:dyDescent="0.25">
      <c r="A40" s="24" t="s">
        <v>38</v>
      </c>
      <c r="B40" s="24"/>
      <c r="C40" s="24"/>
      <c r="D40" s="24"/>
      <c r="E40" s="17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5">
      <c r="A41" s="24" t="s">
        <v>41</v>
      </c>
      <c r="B41" s="24"/>
      <c r="C41" s="24"/>
      <c r="D41" s="24"/>
      <c r="E41" s="17"/>
      <c r="F41" s="22"/>
      <c r="G41" s="22"/>
      <c r="H41" s="23"/>
      <c r="I41" s="23"/>
      <c r="J41" s="22" t="s">
        <v>44</v>
      </c>
      <c r="K41" s="22"/>
      <c r="L41" s="25"/>
      <c r="M41" s="25"/>
      <c r="N41" s="25"/>
    </row>
    <row r="42" spans="1:14" x14ac:dyDescent="0.25">
      <c r="A42" s="25"/>
      <c r="B42" s="25"/>
      <c r="C42" s="25"/>
      <c r="D42" s="25"/>
      <c r="E42" s="25"/>
      <c r="F42" s="25"/>
      <c r="G42" s="25" t="s">
        <v>42</v>
      </c>
      <c r="H42" s="25"/>
      <c r="I42" s="25"/>
      <c r="J42" s="114" t="s">
        <v>37</v>
      </c>
      <c r="K42" s="114"/>
      <c r="L42" s="25"/>
      <c r="M42" s="25"/>
      <c r="N42" s="25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41">
    <mergeCell ref="A36:D36"/>
    <mergeCell ref="A37:F37"/>
    <mergeCell ref="J42:K42"/>
    <mergeCell ref="H25:H26"/>
    <mergeCell ref="I25:I26"/>
    <mergeCell ref="A31:G31"/>
    <mergeCell ref="A32:N32"/>
    <mergeCell ref="A34:G34"/>
    <mergeCell ref="A35:F35"/>
    <mergeCell ref="L13:L18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9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view="pageBreakPreview" zoomScale="60" zoomScaleNormal="100" workbookViewId="0">
      <selection activeCell="A33" sqref="A33:N3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06" t="s">
        <v>71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x14ac:dyDescent="0.25">
      <c r="A2" s="8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25" t="s">
        <v>59</v>
      </c>
      <c r="B3" s="25"/>
      <c r="C3" s="25"/>
      <c r="D3" s="25"/>
      <c r="E3" s="25"/>
      <c r="F3" s="25"/>
      <c r="G3" s="25"/>
      <c r="H3" s="25"/>
      <c r="I3" s="107">
        <v>25000000</v>
      </c>
      <c r="J3" s="107"/>
      <c r="K3" s="25" t="s">
        <v>0</v>
      </c>
      <c r="L3" s="25"/>
      <c r="M3" s="25"/>
      <c r="N3" s="25"/>
    </row>
    <row r="4" spans="1:14" x14ac:dyDescent="0.25">
      <c r="A4" s="25" t="s">
        <v>1</v>
      </c>
      <c r="B4" s="25"/>
      <c r="C4" s="25"/>
      <c r="D4" s="25"/>
      <c r="E4" s="25"/>
      <c r="F4" s="25"/>
      <c r="G4" s="25"/>
      <c r="H4" s="25"/>
      <c r="I4" s="108">
        <v>0</v>
      </c>
      <c r="J4" s="108"/>
      <c r="K4" s="25" t="s">
        <v>0</v>
      </c>
      <c r="L4" s="25"/>
      <c r="M4" s="25"/>
      <c r="N4" s="25"/>
    </row>
    <row r="5" spans="1:14" x14ac:dyDescent="0.25">
      <c r="A5" s="109" t="s">
        <v>50</v>
      </c>
      <c r="B5" s="109"/>
      <c r="C5" s="109"/>
      <c r="D5" s="109"/>
      <c r="E5" s="109"/>
      <c r="F5" s="109"/>
      <c r="G5" s="109"/>
      <c r="H5" s="109"/>
      <c r="I5" s="110"/>
      <c r="J5" s="110"/>
      <c r="K5" s="25" t="s">
        <v>0</v>
      </c>
      <c r="L5" s="86"/>
      <c r="M5" s="86"/>
      <c r="N5" s="25"/>
    </row>
    <row r="6" spans="1:14" ht="15.75" thickBot="1" x14ac:dyDescent="0.3">
      <c r="A6" s="90" t="s">
        <v>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x14ac:dyDescent="0.25">
      <c r="A7" s="91" t="s">
        <v>3</v>
      </c>
      <c r="B7" s="91" t="s">
        <v>4</v>
      </c>
      <c r="C7" s="91" t="s">
        <v>5</v>
      </c>
      <c r="D7" s="91" t="s">
        <v>6</v>
      </c>
      <c r="E7" s="91" t="s">
        <v>7</v>
      </c>
      <c r="F7" s="91" t="s">
        <v>8</v>
      </c>
      <c r="G7" s="94" t="s">
        <v>9</v>
      </c>
      <c r="H7" s="95"/>
      <c r="I7" s="96"/>
      <c r="J7" s="94" t="s">
        <v>10</v>
      </c>
      <c r="K7" s="95"/>
      <c r="L7" s="96"/>
      <c r="M7" s="103" t="s">
        <v>11</v>
      </c>
      <c r="N7" s="103" t="s">
        <v>12</v>
      </c>
    </row>
    <row r="8" spans="1:14" x14ac:dyDescent="0.25">
      <c r="A8" s="92"/>
      <c r="B8" s="92"/>
      <c r="C8" s="92"/>
      <c r="D8" s="92"/>
      <c r="E8" s="92"/>
      <c r="F8" s="92"/>
      <c r="G8" s="97"/>
      <c r="H8" s="98"/>
      <c r="I8" s="99"/>
      <c r="J8" s="97"/>
      <c r="K8" s="98"/>
      <c r="L8" s="99"/>
      <c r="M8" s="104"/>
      <c r="N8" s="104"/>
    </row>
    <row r="9" spans="1:14" x14ac:dyDescent="0.25">
      <c r="A9" s="92"/>
      <c r="B9" s="92"/>
      <c r="C9" s="92"/>
      <c r="D9" s="92"/>
      <c r="E9" s="92"/>
      <c r="F9" s="92"/>
      <c r="G9" s="97"/>
      <c r="H9" s="98"/>
      <c r="I9" s="99"/>
      <c r="J9" s="97"/>
      <c r="K9" s="98"/>
      <c r="L9" s="99"/>
      <c r="M9" s="104"/>
      <c r="N9" s="104"/>
    </row>
    <row r="10" spans="1:14" x14ac:dyDescent="0.25">
      <c r="A10" s="92"/>
      <c r="B10" s="92"/>
      <c r="C10" s="92"/>
      <c r="D10" s="92"/>
      <c r="E10" s="92"/>
      <c r="F10" s="92"/>
      <c r="G10" s="97"/>
      <c r="H10" s="98"/>
      <c r="I10" s="99"/>
      <c r="J10" s="97"/>
      <c r="K10" s="98"/>
      <c r="L10" s="99"/>
      <c r="M10" s="104"/>
      <c r="N10" s="104"/>
    </row>
    <row r="11" spans="1:14" x14ac:dyDescent="0.25">
      <c r="A11" s="92"/>
      <c r="B11" s="92"/>
      <c r="C11" s="92"/>
      <c r="D11" s="92"/>
      <c r="E11" s="92"/>
      <c r="F11" s="92"/>
      <c r="G11" s="97"/>
      <c r="H11" s="98"/>
      <c r="I11" s="99"/>
      <c r="J11" s="97"/>
      <c r="K11" s="98"/>
      <c r="L11" s="99"/>
      <c r="M11" s="104"/>
      <c r="N11" s="104"/>
    </row>
    <row r="12" spans="1:14" ht="15.75" thickBot="1" x14ac:dyDescent="0.3">
      <c r="A12" s="92"/>
      <c r="B12" s="92"/>
      <c r="C12" s="92"/>
      <c r="D12" s="92"/>
      <c r="E12" s="92"/>
      <c r="F12" s="92"/>
      <c r="G12" s="100"/>
      <c r="H12" s="101"/>
      <c r="I12" s="102"/>
      <c r="J12" s="100"/>
      <c r="K12" s="101"/>
      <c r="L12" s="102"/>
      <c r="M12" s="104"/>
      <c r="N12" s="104"/>
    </row>
    <row r="13" spans="1:14" x14ac:dyDescent="0.25">
      <c r="A13" s="92"/>
      <c r="B13" s="92"/>
      <c r="C13" s="92"/>
      <c r="D13" s="92"/>
      <c r="E13" s="92"/>
      <c r="F13" s="92"/>
      <c r="G13" s="91" t="s">
        <v>13</v>
      </c>
      <c r="H13" s="91" t="s">
        <v>14</v>
      </c>
      <c r="I13" s="91" t="s">
        <v>15</v>
      </c>
      <c r="J13" s="91" t="s">
        <v>16</v>
      </c>
      <c r="K13" s="91" t="s">
        <v>17</v>
      </c>
      <c r="L13" s="91" t="s">
        <v>14</v>
      </c>
      <c r="M13" s="104"/>
      <c r="N13" s="104"/>
    </row>
    <row r="14" spans="1:14" x14ac:dyDescent="0.25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104"/>
      <c r="N14" s="104"/>
    </row>
    <row r="15" spans="1:14" x14ac:dyDescent="0.25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104"/>
      <c r="N15" s="104"/>
    </row>
    <row r="16" spans="1:14" x14ac:dyDescent="0.25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104"/>
      <c r="N16" s="104"/>
    </row>
    <row r="17" spans="1:14" x14ac:dyDescent="0.2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04"/>
      <c r="N17" s="104"/>
    </row>
    <row r="18" spans="1:14" ht="15.75" thickBot="1" x14ac:dyDescent="0.3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105"/>
      <c r="N18" s="105"/>
    </row>
    <row r="19" spans="1:14" ht="15.75" thickBot="1" x14ac:dyDescent="0.3">
      <c r="A19" s="8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.75" thickBot="1" x14ac:dyDescent="0.3">
      <c r="A20" s="115" t="s">
        <v>32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7"/>
    </row>
    <row r="21" spans="1:14" ht="51.75" thickBot="1" x14ac:dyDescent="0.3">
      <c r="A21" s="3">
        <v>1</v>
      </c>
      <c r="B21" s="4">
        <v>44552</v>
      </c>
      <c r="C21" s="5"/>
      <c r="D21" s="6" t="s">
        <v>53</v>
      </c>
      <c r="E21" s="87" t="s">
        <v>35</v>
      </c>
      <c r="F21" s="6" t="s">
        <v>54</v>
      </c>
      <c r="G21" s="7" t="s">
        <v>55</v>
      </c>
      <c r="H21" s="39">
        <v>4975000</v>
      </c>
      <c r="I21" s="7">
        <v>44620</v>
      </c>
      <c r="J21" s="83" t="s">
        <v>63</v>
      </c>
      <c r="K21" s="8">
        <v>44613</v>
      </c>
      <c r="L21" s="62">
        <v>4975000</v>
      </c>
      <c r="M21" s="6"/>
      <c r="N21" s="9"/>
    </row>
    <row r="22" spans="1:14" ht="15.75" thickBot="1" x14ac:dyDescent="0.3">
      <c r="A22" s="118" t="s">
        <v>33</v>
      </c>
      <c r="B22" s="119"/>
      <c r="C22" s="119"/>
      <c r="D22" s="119"/>
      <c r="E22" s="119"/>
      <c r="F22" s="119"/>
      <c r="G22" s="120"/>
      <c r="H22" s="18">
        <f>H20+H21</f>
        <v>4975000</v>
      </c>
      <c r="I22" s="11"/>
      <c r="J22" s="12"/>
      <c r="K22" s="13"/>
      <c r="L22" s="63">
        <f>SUM(L21)</f>
        <v>4975000</v>
      </c>
      <c r="M22" s="11"/>
      <c r="N22" s="18">
        <f>H22-L22</f>
        <v>0</v>
      </c>
    </row>
    <row r="23" spans="1:14" x14ac:dyDescent="0.25">
      <c r="A23" s="121" t="s">
        <v>34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3"/>
    </row>
    <row r="24" spans="1:14" ht="42.75" customHeight="1" x14ac:dyDescent="0.25">
      <c r="A24" s="87">
        <v>1</v>
      </c>
      <c r="B24" s="88">
        <v>44127</v>
      </c>
      <c r="C24" s="87"/>
      <c r="D24" s="87" t="s">
        <v>69</v>
      </c>
      <c r="E24" s="87" t="s">
        <v>70</v>
      </c>
      <c r="F24" s="87" t="s">
        <v>47</v>
      </c>
      <c r="G24" s="87" t="s">
        <v>49</v>
      </c>
      <c r="H24" s="89">
        <v>5000000</v>
      </c>
      <c r="I24" s="88">
        <v>44856</v>
      </c>
      <c r="J24" s="87" t="s">
        <v>51</v>
      </c>
      <c r="K24" s="88">
        <v>44231</v>
      </c>
      <c r="L24" s="28">
        <v>5000000</v>
      </c>
      <c r="M24" s="29"/>
      <c r="N24" s="30"/>
    </row>
    <row r="25" spans="1:14" ht="23.25" customHeight="1" x14ac:dyDescent="0.25">
      <c r="A25" s="133">
        <v>2</v>
      </c>
      <c r="B25" s="134">
        <v>44128</v>
      </c>
      <c r="C25" s="133"/>
      <c r="D25" s="133" t="s">
        <v>69</v>
      </c>
      <c r="E25" s="133" t="s">
        <v>70</v>
      </c>
      <c r="F25" s="133" t="s">
        <v>47</v>
      </c>
      <c r="G25" s="133" t="s">
        <v>56</v>
      </c>
      <c r="H25" s="135">
        <v>15000000</v>
      </c>
      <c r="I25" s="136">
        <v>44856</v>
      </c>
      <c r="J25" s="87" t="s">
        <v>57</v>
      </c>
      <c r="K25" s="88">
        <v>44559</v>
      </c>
      <c r="L25" s="28">
        <v>12000000</v>
      </c>
      <c r="M25" s="29"/>
      <c r="N25" s="30"/>
    </row>
    <row r="26" spans="1:14" ht="23.25" customHeight="1" x14ac:dyDescent="0.25">
      <c r="A26" s="133"/>
      <c r="B26" s="134"/>
      <c r="C26" s="133"/>
      <c r="D26" s="133"/>
      <c r="E26" s="133"/>
      <c r="F26" s="133"/>
      <c r="G26" s="133"/>
      <c r="H26" s="135"/>
      <c r="I26" s="137"/>
      <c r="J26" s="87" t="s">
        <v>58</v>
      </c>
      <c r="K26" s="88">
        <v>44560</v>
      </c>
      <c r="L26" s="28">
        <v>3000000</v>
      </c>
      <c r="M26" s="29"/>
      <c r="N26" s="30"/>
    </row>
    <row r="27" spans="1:14" ht="39" customHeight="1" x14ac:dyDescent="0.25">
      <c r="A27" s="87">
        <v>3</v>
      </c>
      <c r="B27" s="88">
        <v>44127</v>
      </c>
      <c r="C27" s="87"/>
      <c r="D27" s="87" t="s">
        <v>69</v>
      </c>
      <c r="E27" s="87" t="s">
        <v>70</v>
      </c>
      <c r="F27" s="87" t="s">
        <v>47</v>
      </c>
      <c r="G27" s="87" t="s">
        <v>62</v>
      </c>
      <c r="H27" s="89">
        <v>10000000</v>
      </c>
      <c r="I27" s="88">
        <v>44856</v>
      </c>
      <c r="J27" s="87" t="s">
        <v>65</v>
      </c>
      <c r="K27" s="88">
        <v>44651</v>
      </c>
      <c r="L27" s="28">
        <v>5000000</v>
      </c>
      <c r="M27" s="29"/>
      <c r="N27" s="30"/>
    </row>
    <row r="28" spans="1:14" ht="36.75" customHeight="1" x14ac:dyDescent="0.25">
      <c r="A28" s="87">
        <v>4</v>
      </c>
      <c r="B28" s="88">
        <v>44127</v>
      </c>
      <c r="C28" s="87"/>
      <c r="D28" s="87" t="s">
        <v>69</v>
      </c>
      <c r="E28" s="87" t="s">
        <v>70</v>
      </c>
      <c r="F28" s="87" t="s">
        <v>47</v>
      </c>
      <c r="G28" s="87" t="s">
        <v>64</v>
      </c>
      <c r="H28" s="89">
        <v>5000000</v>
      </c>
      <c r="I28" s="88"/>
      <c r="J28" s="87"/>
      <c r="K28" s="88"/>
      <c r="L28" s="28"/>
      <c r="M28" s="29"/>
      <c r="N28" s="30"/>
    </row>
    <row r="29" spans="1:14" ht="36.75" customHeight="1" x14ac:dyDescent="0.25">
      <c r="A29" s="87">
        <v>5</v>
      </c>
      <c r="B29" s="88">
        <v>44128</v>
      </c>
      <c r="C29" s="87"/>
      <c r="D29" s="87" t="s">
        <v>69</v>
      </c>
      <c r="E29" s="87" t="s">
        <v>70</v>
      </c>
      <c r="F29" s="87" t="s">
        <v>47</v>
      </c>
      <c r="G29" s="87" t="s">
        <v>72</v>
      </c>
      <c r="H29" s="89">
        <v>3000000</v>
      </c>
      <c r="I29" s="88"/>
      <c r="J29" s="87"/>
      <c r="K29" s="88"/>
      <c r="L29" s="28"/>
      <c r="M29" s="29"/>
      <c r="N29" s="30"/>
    </row>
    <row r="30" spans="1:14" ht="38.25" customHeight="1" x14ac:dyDescent="0.25">
      <c r="A30" s="87">
        <v>6</v>
      </c>
      <c r="B30" s="88">
        <v>44128</v>
      </c>
      <c r="C30" s="87"/>
      <c r="D30" s="87" t="s">
        <v>69</v>
      </c>
      <c r="E30" s="87" t="s">
        <v>70</v>
      </c>
      <c r="F30" s="87" t="s">
        <v>47</v>
      </c>
      <c r="G30" s="87" t="s">
        <v>73</v>
      </c>
      <c r="H30" s="89">
        <v>5000000</v>
      </c>
      <c r="I30" s="88"/>
      <c r="J30" s="87"/>
      <c r="K30" s="88"/>
      <c r="L30" s="28"/>
      <c r="M30" s="29"/>
      <c r="N30" s="30"/>
    </row>
    <row r="31" spans="1:14" ht="38.25" customHeight="1" x14ac:dyDescent="0.25">
      <c r="A31" s="87">
        <v>6</v>
      </c>
      <c r="B31" s="88">
        <v>44128</v>
      </c>
      <c r="C31" s="87"/>
      <c r="D31" s="87" t="s">
        <v>69</v>
      </c>
      <c r="E31" s="87" t="s">
        <v>70</v>
      </c>
      <c r="F31" s="87" t="s">
        <v>47</v>
      </c>
      <c r="G31" s="87" t="s">
        <v>74</v>
      </c>
      <c r="H31" s="89">
        <v>2000000</v>
      </c>
      <c r="I31" s="88"/>
      <c r="J31" s="87"/>
      <c r="K31" s="88"/>
      <c r="L31" s="28"/>
      <c r="M31" s="29"/>
      <c r="N31" s="30"/>
    </row>
    <row r="32" spans="1:14" ht="15.75" thickBot="1" x14ac:dyDescent="0.3">
      <c r="A32" s="124" t="s">
        <v>33</v>
      </c>
      <c r="B32" s="125"/>
      <c r="C32" s="125"/>
      <c r="D32" s="125"/>
      <c r="E32" s="125"/>
      <c r="F32" s="125"/>
      <c r="G32" s="126"/>
      <c r="H32" s="18">
        <f>SUM(H24:H31)</f>
        <v>45000000</v>
      </c>
      <c r="I32" s="11"/>
      <c r="J32" s="12"/>
      <c r="K32" s="13"/>
      <c r="L32" s="18">
        <f>SUM(L24:L28)</f>
        <v>25000000</v>
      </c>
      <c r="M32" s="11"/>
      <c r="N32" s="74">
        <f>H32-L32</f>
        <v>20000000</v>
      </c>
    </row>
    <row r="33" spans="1:14" ht="15.75" thickBot="1" x14ac:dyDescent="0.3">
      <c r="A33" s="127" t="s">
        <v>36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9"/>
    </row>
    <row r="34" spans="1:14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15.75" thickBot="1" x14ac:dyDescent="0.3">
      <c r="A35" s="130" t="s">
        <v>33</v>
      </c>
      <c r="B35" s="131"/>
      <c r="C35" s="131"/>
      <c r="D35" s="131"/>
      <c r="E35" s="131"/>
      <c r="F35" s="131"/>
      <c r="G35" s="132"/>
      <c r="H35" s="19">
        <f>H32+H22</f>
        <v>49975000</v>
      </c>
      <c r="I35" s="16"/>
      <c r="J35" s="16"/>
      <c r="K35" s="16"/>
      <c r="L35" s="19">
        <f>L32</f>
        <v>25000000</v>
      </c>
      <c r="M35" s="16"/>
      <c r="N35" s="21">
        <f>N22+N32</f>
        <v>20000000</v>
      </c>
    </row>
    <row r="36" spans="1:14" x14ac:dyDescent="0.25">
      <c r="A36" s="111" t="s">
        <v>45</v>
      </c>
      <c r="B36" s="111"/>
      <c r="C36" s="111"/>
      <c r="D36" s="111"/>
      <c r="E36" s="111"/>
      <c r="F36" s="111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112" t="s">
        <v>39</v>
      </c>
      <c r="B37" s="112"/>
      <c r="C37" s="112"/>
      <c r="D37" s="112"/>
      <c r="E37" s="85"/>
      <c r="F37" s="26"/>
      <c r="G37" s="27"/>
      <c r="H37" s="23"/>
      <c r="I37" s="23"/>
      <c r="J37" s="22" t="s">
        <v>46</v>
      </c>
      <c r="K37" s="22"/>
      <c r="L37" s="25"/>
      <c r="M37" s="25"/>
      <c r="N37" s="25"/>
    </row>
    <row r="38" spans="1:14" x14ac:dyDescent="0.25">
      <c r="A38" s="113" t="s">
        <v>40</v>
      </c>
      <c r="B38" s="113"/>
      <c r="C38" s="113"/>
      <c r="D38" s="113"/>
      <c r="E38" s="113"/>
      <c r="F38" s="113"/>
      <c r="G38" s="25" t="s">
        <v>42</v>
      </c>
      <c r="H38" s="25"/>
      <c r="I38" s="25"/>
      <c r="J38" s="25" t="s">
        <v>37</v>
      </c>
      <c r="K38" s="25"/>
      <c r="L38" s="25"/>
      <c r="M38" s="25"/>
      <c r="N38" s="25"/>
    </row>
    <row r="39" spans="1:14" x14ac:dyDescent="0.25">
      <c r="A39" s="86"/>
      <c r="B39" s="86"/>
      <c r="C39" s="86"/>
      <c r="D39" s="86"/>
      <c r="E39" s="86"/>
      <c r="F39" s="86"/>
      <c r="G39" s="25"/>
      <c r="H39" s="25"/>
      <c r="I39" s="25"/>
      <c r="J39" s="25"/>
      <c r="K39" s="25"/>
      <c r="L39" s="25"/>
      <c r="M39" s="25"/>
      <c r="N39" s="25"/>
    </row>
    <row r="40" spans="1:14" x14ac:dyDescent="0.25">
      <c r="A40" s="24" t="s">
        <v>48</v>
      </c>
      <c r="B40" s="24"/>
      <c r="C40" s="24"/>
      <c r="D40" s="24"/>
      <c r="E40" s="17"/>
      <c r="F40" s="17"/>
      <c r="G40" s="25"/>
      <c r="H40" s="25"/>
      <c r="I40" s="25"/>
      <c r="J40" s="25"/>
      <c r="K40" s="25"/>
      <c r="L40" s="25"/>
      <c r="M40" s="25"/>
      <c r="N40" s="25"/>
    </row>
    <row r="41" spans="1:14" x14ac:dyDescent="0.25">
      <c r="A41" s="24" t="s">
        <v>38</v>
      </c>
      <c r="B41" s="24"/>
      <c r="C41" s="24"/>
      <c r="D41" s="24"/>
      <c r="E41" s="17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5">
      <c r="A42" s="24" t="s">
        <v>41</v>
      </c>
      <c r="B42" s="24"/>
      <c r="C42" s="24"/>
      <c r="D42" s="24"/>
      <c r="E42" s="17"/>
      <c r="F42" s="22"/>
      <c r="G42" s="22"/>
      <c r="H42" s="23"/>
      <c r="I42" s="23"/>
      <c r="J42" s="22" t="s">
        <v>44</v>
      </c>
      <c r="K42" s="22"/>
      <c r="L42" s="25"/>
      <c r="M42" s="25"/>
      <c r="N42" s="25"/>
    </row>
    <row r="43" spans="1:14" x14ac:dyDescent="0.25">
      <c r="A43" s="25"/>
      <c r="B43" s="25"/>
      <c r="C43" s="25"/>
      <c r="D43" s="25"/>
      <c r="E43" s="25"/>
      <c r="F43" s="25"/>
      <c r="G43" s="25" t="s">
        <v>42</v>
      </c>
      <c r="H43" s="25"/>
      <c r="I43" s="25"/>
      <c r="J43" s="114" t="s">
        <v>37</v>
      </c>
      <c r="K43" s="114"/>
      <c r="L43" s="25"/>
      <c r="M43" s="25"/>
      <c r="N43" s="25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</sheetData>
  <mergeCells count="41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G13:G18"/>
    <mergeCell ref="H13:H18"/>
    <mergeCell ref="I13:I18"/>
    <mergeCell ref="J13:J18"/>
    <mergeCell ref="K13:K18"/>
    <mergeCell ref="L13:L18"/>
    <mergeCell ref="A20:N20"/>
    <mergeCell ref="A22:G22"/>
    <mergeCell ref="A23:N23"/>
    <mergeCell ref="A25:A26"/>
    <mergeCell ref="B25:B26"/>
    <mergeCell ref="C25:C26"/>
    <mergeCell ref="D25:D26"/>
    <mergeCell ref="E25:E26"/>
    <mergeCell ref="F25:F26"/>
    <mergeCell ref="G25:G26"/>
    <mergeCell ref="A37:D37"/>
    <mergeCell ref="A38:F38"/>
    <mergeCell ref="J43:K43"/>
    <mergeCell ref="H25:H26"/>
    <mergeCell ref="I25:I26"/>
    <mergeCell ref="A32:G32"/>
    <mergeCell ref="A33:N33"/>
    <mergeCell ref="A35:G35"/>
    <mergeCell ref="A36:F36"/>
  </mergeCells>
  <conditionalFormatting sqref="N40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01.01.22</vt:lpstr>
      <vt:lpstr>01.02.22</vt:lpstr>
      <vt:lpstr>01.03.22</vt:lpstr>
      <vt:lpstr>01.04.22</vt:lpstr>
      <vt:lpstr>01.05.22</vt:lpstr>
      <vt:lpstr>01.06.22</vt:lpstr>
      <vt:lpstr>01.07.22</vt:lpstr>
      <vt:lpstr>'01.06.22'!Область_печати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2022-07-06T06:32:40Z</dcterms:modified>
</cp:coreProperties>
</file>